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1" windowWidth="15575" windowHeight="7073" tabRatio="668" activeTab="0"/>
  </bookViews>
  <sheets>
    <sheet name="107.12十五歲以上現住人口教育程度" sheetId="1" r:id="rId1"/>
    <sheet name="106.12十五歲以上現住人口教育程度" sheetId="2" r:id="rId2"/>
    <sheet name="105.12十五歲以上現住人口教育程度" sheetId="3" r:id="rId3"/>
    <sheet name="104.12十五歲以上現住人口教育程度" sheetId="4" r:id="rId4"/>
    <sheet name="103.12十五歲以上現住人口教育程度" sheetId="5" r:id="rId5"/>
    <sheet name="102.12十五歲以上現住人口教育程度" sheetId="6" r:id="rId6"/>
    <sheet name="101.12十五歲以上現住人口教育程度 " sheetId="7" r:id="rId7"/>
    <sheet name="100.12十五歲以上現住人口教育程度" sheetId="8" r:id="rId8"/>
    <sheet name="99.12十五歲以上現住人口教育程度" sheetId="9" r:id="rId9"/>
  </sheets>
  <externalReferences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<sst xmlns="http://schemas.openxmlformats.org/spreadsheetml/2006/main" count="403" uniqueCount="86">
  <si>
    <t>高等教育</t>
  </si>
  <si>
    <t>高中職</t>
  </si>
  <si>
    <t>初(國)中</t>
  </si>
  <si>
    <t>國小</t>
  </si>
  <si>
    <t>自修</t>
  </si>
  <si>
    <t>不識字</t>
  </si>
  <si>
    <t>合計</t>
  </si>
  <si>
    <t>研究所</t>
  </si>
  <si>
    <t>大學</t>
  </si>
  <si>
    <t>專科</t>
  </si>
  <si>
    <t>高中</t>
  </si>
  <si>
    <t>高職</t>
  </si>
  <si>
    <t>初職</t>
  </si>
  <si>
    <t>博士</t>
  </si>
  <si>
    <t>碩士</t>
  </si>
  <si>
    <t>單位：人</t>
  </si>
  <si>
    <t xml:space="preserve">          中華民國99年12月底</t>
  </si>
  <si>
    <t>教育程度</t>
  </si>
  <si>
    <t>年度</t>
  </si>
  <si>
    <t>15~19歲</t>
  </si>
  <si>
    <t>總計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</si>
  <si>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</si>
  <si>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</si>
  <si>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</si>
  <si>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</si>
  <si>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</si>
  <si>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</si>
  <si>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</si>
  <si>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</si>
  <si>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</si>
  <si>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</si>
  <si>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 xml:space="preserve">          中華民國100年12月底</t>
  </si>
  <si>
    <t xml:space="preserve">說明：依據年終人口靜態統計報表之5 資料編製  </t>
  </si>
  <si>
    <t xml:space="preserve">          中華民國102年12月底</t>
  </si>
  <si>
    <t xml:space="preserve">          中華民國101年12月底</t>
  </si>
  <si>
    <t>博士畢</t>
  </si>
  <si>
    <t>碩士畢</t>
  </si>
  <si>
    <t>大學畢</t>
  </si>
  <si>
    <t>專科畢</t>
  </si>
  <si>
    <t>高中畢</t>
  </si>
  <si>
    <t>國小畢</t>
  </si>
  <si>
    <t>國中畢</t>
  </si>
  <si>
    <t>總計</t>
  </si>
  <si>
    <t>計</t>
  </si>
  <si>
    <t>男</t>
  </si>
  <si>
    <t>女</t>
  </si>
  <si>
    <t>教育程度</t>
  </si>
  <si>
    <t>性別</t>
  </si>
  <si>
    <t xml:space="preserve"> 中華民國103年12月底</t>
  </si>
  <si>
    <t xml:space="preserve">說明：依據年終人口靜態統計報表之2資料編製  </t>
  </si>
  <si>
    <t>臺南市南區十五歲以上現住人口教育程度分</t>
  </si>
  <si>
    <t>臺南市南區戶政事務所   編製</t>
  </si>
  <si>
    <t>臺南市南區十五歲以上現住人口教育程度分</t>
  </si>
  <si>
    <t xml:space="preserve"> 中華民國104年12月底</t>
  </si>
  <si>
    <t>國小畢以下</t>
  </si>
  <si>
    <t xml:space="preserve"> 中華民國105年12月底</t>
  </si>
  <si>
    <t>臺南市南區十五歲以上現住人口教育程度分</t>
  </si>
  <si>
    <t>單位：人</t>
  </si>
  <si>
    <t>教育程度</t>
  </si>
  <si>
    <t>性別</t>
  </si>
  <si>
    <t>總計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</si>
  <si>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</si>
  <si>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</si>
  <si>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</si>
  <si>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</si>
  <si>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</si>
  <si>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</si>
  <si>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</si>
  <si>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</si>
  <si>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</si>
  <si>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</si>
  <si>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</si>
  <si>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</si>
  <si>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男</t>
  </si>
  <si>
    <t>女</t>
  </si>
  <si>
    <t>博士畢</t>
  </si>
  <si>
    <t>碩士畢</t>
  </si>
  <si>
    <t>大學畢</t>
  </si>
  <si>
    <t>專科畢</t>
  </si>
  <si>
    <t>高中畢</t>
  </si>
  <si>
    <t>國中畢</t>
  </si>
  <si>
    <t>國小畢以下</t>
  </si>
  <si>
    <t xml:space="preserve">說明：依據年終人口靜態統計報表之5 資料編製  </t>
  </si>
  <si>
    <t xml:space="preserve"> 中華民國106年12月底</t>
  </si>
  <si>
    <t>臺南市府南戶政事務所   編製</t>
  </si>
  <si>
    <t xml:space="preserve"> 中華民國107年12月底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</si>
</sst>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;&quot;–&quot;#,##0;&quot;—&quot;"/>
    <numFmt numFmtId="182" formatCode="#,##0.00;&quot;–&quot;#,##0.00;&quot;—&quot;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&quot;   &quot;* #,##0;&quot;－    &quot;\ #,##0;&quot;—&quot;"/>
    <numFmt numFmtId="187" formatCode="_(* #,##0.00_);_(* \(#,##0.00\);_(* &quot;-&quot;_);_(@_)"/>
    <numFmt numFmtId="188" formatCode="#,##0.0000_);\(#,##0.0000\)"/>
    <numFmt numFmtId="189" formatCode="_(* #,##0_);_(* \(#,##0\);_(* &quot;-&quot;??_);_(@_)"/>
    <numFmt numFmtId="190" formatCode="0.00_);[Red]\(0.00\)"/>
    <numFmt numFmtId="191" formatCode="0.0000_);[Red]\(0.0000\)"/>
    <numFmt numFmtId="192" formatCode="&quot;   &quot;* #,##0.0;&quot;－&quot;* #,##0.0;&quot;—&quot;;"/>
    <numFmt numFmtId="193" formatCode="&quot;＋&quot;* #,##0.00;&quot;－&quot;* #,##0.00;&quot;—&quot;;"/>
    <numFmt numFmtId="194" formatCode="_-* #,##0.00_-;\-* #,##0.00_-;_-* &quot;-&quot;_-;_-@_-"/>
    <numFmt numFmtId="195" formatCode="_-* #,##0.0_-;\-* #,##0.0_-;_-* &quot;-&quot;?_-;_-@_-"/>
    <numFmt numFmtId="196" formatCode="0.00_ "/>
    <numFmt numFmtId="197" formatCode="0.0000"/>
    <numFmt numFmtId="198" formatCode="&quot;   &quot;* #,##0;&quot;－&quot;* #,##0;&quot;—&quot;"/>
    <numFmt numFmtId="199" formatCode="_-* #,##0.00_-;\-* #,##0.00_-;_-* &quot;-&quot;?_-;_-@_-"/>
    <numFmt numFmtId="200" formatCode="0.000000_ "/>
    <numFmt numFmtId="201" formatCode="[$-409]yyyy/m/d\ h:mm\ AM/PM;@"/>
    <numFmt numFmtId="202" formatCode="_-* #,##0.000000_-;\-* #,##0.000000_-;_-* &quot;-&quot;??_-;_-@_-"/>
    <numFmt numFmtId="203" formatCode="#,##0_ ;[Red]\-#,##0\ "/>
    <numFmt numFmtId="204" formatCode="&quot;   &quot;\ #,##0.00;&quot;－  &quot;\ #,##0.00;&quot;—&quot;;"/>
    <numFmt numFmtId="205" formatCode="&quot;   &quot;* #,##0;&quot;－   &quot;\ #,##0;&quot;—&quot;"/>
    <numFmt numFmtId="206" formatCode="&quot;   &quot;* #,##0;&quot;－ &quot;\ #,##0;&quot;—&quot;"/>
    <numFmt numFmtId="207" formatCode="&quot;   &quot;* #,##0;&quot;－     &quot;\ #,##0;&quot;—&quot;"/>
    <numFmt numFmtId="208" formatCode="#,##0;\-#,##0;&quot;—&quot;"/>
    <numFmt numFmtId="209" formatCode="#,##0;&quot;－&quot;\ #,##0;&quot;—&quot;"/>
    <numFmt numFmtId="210" formatCode="#,##0;&quot;－&quot;\ * #,##0;&quot;—&quot;"/>
    <numFmt numFmtId="211" formatCode="#,##0.00;&quot;－  &quot;\ #,##0.00;&quot;—&quot;;"/>
    <numFmt numFmtId="212" formatCode="&quot;   &quot;* #,##0.0000;&quot;－&quot;* #,##0.0000;&quot;—&quot;;"/>
    <numFmt numFmtId="213" formatCode="#,##0.00;&quot;－&quot;\ #,##0.00;&quot;—&quot;;"/>
    <numFmt numFmtId="214" formatCode="#,##0.00;\-#,##0.00;&quot;—&quot;"/>
    <numFmt numFmtId="215" formatCode="#,##0.00;&quot;－ &quot;\ #,##0.00;&quot;—&quot;;"/>
    <numFmt numFmtId="216" formatCode="#,##0;&quot;－ &quot;\ #,##0;&quot;—&quot;"/>
    <numFmt numFmtId="217" formatCode="&quot;   &quot;* #,##0;&quot;－  &quot;\ #,##0;&quot;—&quot;"/>
    <numFmt numFmtId="218" formatCode="0.0"/>
    <numFmt numFmtId="219" formatCode="_-* #,##0.0_-;\-* #,##0.0_-;_-* &quot;-&quot;_-;_-@_-"/>
    <numFmt numFmtId="220" formatCode="&quot;   &quot;* #,##0.0;&quot;－&quot;* #,##0.0;&quot;—&quot;"/>
    <numFmt numFmtId="221" formatCode="#,##0;&quot; －&quot;\ #,##0;&quot;—&quot;"/>
    <numFmt numFmtId="222" formatCode="#,##0;&quot;－  &quot;\ #,##0;&quot;—&quot;"/>
    <numFmt numFmtId="223" formatCode="#,##0;&quot;－   &quot;\ #,##0;&quot;—&quot;"/>
    <numFmt numFmtId="224" formatCode="#,##0;&quot;－    &quot;\ #,##0;&quot;—&quot;"/>
    <numFmt numFmtId="225" formatCode="#,##0.00;&quot;－   &quot;\ #,##0.00;&quot;—&quot;;"/>
    <numFmt numFmtId="226" formatCode="&quot;   &quot;* #,##0;&quot;－&quot;\ #,##0;&quot;—&quot;"/>
    <numFmt numFmtId="227" formatCode="#,##0;\-#,##0;&quot;－&quot;"/>
    <numFmt numFmtId="228" formatCode="0_);[Red]\(0\)"/>
    <numFmt numFmtId="229" formatCode="_-* #,##0_-;\-* #,##0_-;_-* &quot;-&quot;??_-;_-@_-"/>
    <numFmt numFmtId="230" formatCode="#,##0_ "/>
    <numFmt numFmtId="231" formatCode="_(* #,##0.0_);_(* \(#,##0.0\);_(* &quot;-&quot;??_);_(@_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35" applyFont="1" applyAlignment="1">
      <alignment horizontal="left"/>
      <protection/>
    </xf>
    <xf numFmtId="0" fontId="9" fillId="0" borderId="0" xfId="34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3" fillId="0" borderId="0" xfId="37" applyFont="1" applyBorder="1" applyAlignment="1">
      <alignment vertical="center"/>
    </xf>
    <xf numFmtId="177" fontId="15" fillId="0" borderId="0" xfId="37" applyFont="1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/>
    </xf>
    <xf numFmtId="228" fontId="16" fillId="0" borderId="15" xfId="0" applyNumberFormat="1" applyFont="1" applyBorder="1" applyAlignment="1" applyProtection="1">
      <alignment horizontal="center" vertical="center"/>
      <protection locked="0"/>
    </xf>
    <xf numFmtId="228" fontId="16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35" applyFont="1" applyBorder="1" applyAlignment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28" fontId="16" fillId="0" borderId="0" xfId="33" applyNumberFormat="1" applyFont="1" applyBorder="1" applyAlignment="1">
      <alignment horizontal="center" vertical="center"/>
      <protection/>
    </xf>
    <xf numFmtId="228" fontId="9" fillId="0" borderId="16" xfId="33" applyNumberFormat="1" applyFont="1" applyBorder="1" applyAlignment="1">
      <alignment horizontal="center" vertical="center"/>
      <protection/>
    </xf>
    <xf numFmtId="228" fontId="9" fillId="0" borderId="16" xfId="36" applyNumberFormat="1" applyFont="1" applyBorder="1" applyAlignment="1">
      <alignment horizontal="center" vertical="center"/>
    </xf>
    <xf numFmtId="228" fontId="9" fillId="0" borderId="19" xfId="33" applyNumberFormat="1" applyFont="1" applyBorder="1" applyAlignment="1">
      <alignment horizontal="center" vertical="center"/>
      <protection/>
    </xf>
    <xf numFmtId="228" fontId="9" fillId="0" borderId="19" xfId="36" applyNumberFormat="1" applyFont="1" applyBorder="1" applyAlignment="1">
      <alignment horizontal="center" vertical="center"/>
    </xf>
    <xf numFmtId="228" fontId="16" fillId="0" borderId="20" xfId="33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177" fontId="13" fillId="0" borderId="0" xfId="37" applyFont="1" applyBorder="1" applyAlignment="1">
      <alignment horizontal="center" vertical="center"/>
    </xf>
    <xf numFmtId="177" fontId="13" fillId="0" borderId="0" xfId="3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2.10外籍與大陸配偶證件別及國籍別" xfId="33"/>
    <cellStyle name="一般_速報表" xfId="34"/>
    <cellStyle name="一般_結婚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Module4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04&#32291;&#24066;&#21934;&#19968;&#24180;&#40801;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9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0662\A.&#19978;&#32178;&#26376;&#22577;(&#21547;1&#31185;)\&#19978;&#32178;&#26376;&#22577;(99&#24180;)\9908\&#34920;&#20845;9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單一年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月別"/>
      <sheetName val="縣市別 "/>
      <sheetName val="資料分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Q8" sqref="Q8"/>
    </sheetView>
  </sheetViews>
  <sheetFormatPr defaultColWidth="9.00390625" defaultRowHeight="15.75" customHeight="1"/>
  <cols>
    <col min="1" max="1" width="12.00390625" style="1" customWidth="1"/>
    <col min="2" max="2" width="5.875" style="33" customWidth="1"/>
    <col min="3" max="3" width="10.125" style="33" customWidth="1"/>
    <col min="4" max="13" width="8.75390625" style="1" customWidth="1"/>
    <col min="14" max="14" width="9.875" style="4" customWidth="1"/>
    <col min="15" max="16384" width="9.00390625" style="1" customWidth="1"/>
  </cols>
  <sheetData>
    <row r="1" spans="1:14" s="19" customFormat="1" ht="21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9" customFormat="1" ht="21" customHeight="1">
      <c r="B2" s="10"/>
      <c r="C2" s="10"/>
      <c r="D2" s="10"/>
      <c r="E2" s="10"/>
      <c r="F2" s="54" t="s">
        <v>85</v>
      </c>
      <c r="G2" s="54"/>
      <c r="H2" s="54"/>
      <c r="I2" s="54"/>
      <c r="J2" s="54"/>
      <c r="K2" s="55" t="s">
        <v>15</v>
      </c>
      <c r="L2" s="55"/>
      <c r="N2" s="20"/>
    </row>
    <row r="3" spans="1:15" ht="18.75" customHeight="1">
      <c r="A3" s="21" t="s">
        <v>46</v>
      </c>
      <c r="B3" s="22" t="s">
        <v>47</v>
      </c>
      <c r="C3" s="23" t="s">
        <v>20</v>
      </c>
      <c r="D3" s="24" t="s">
        <v>19</v>
      </c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24" t="s">
        <v>29</v>
      </c>
      <c r="N3" s="45" t="s">
        <v>30</v>
      </c>
      <c r="O3" s="2"/>
    </row>
    <row r="4" spans="1:15" ht="15.75" customHeight="1">
      <c r="A4" s="56" t="s">
        <v>42</v>
      </c>
      <c r="B4" s="25" t="s">
        <v>43</v>
      </c>
      <c r="C4" s="48">
        <v>112141</v>
      </c>
      <c r="D4" s="26">
        <v>5909</v>
      </c>
      <c r="E4" s="26">
        <v>7453</v>
      </c>
      <c r="F4" s="26">
        <v>8799</v>
      </c>
      <c r="G4" s="26">
        <v>9634</v>
      </c>
      <c r="H4" s="26">
        <v>11106</v>
      </c>
      <c r="I4" s="26">
        <v>9855</v>
      </c>
      <c r="J4" s="26">
        <v>8999</v>
      </c>
      <c r="K4" s="26">
        <v>9632</v>
      </c>
      <c r="L4" s="26">
        <v>10444</v>
      </c>
      <c r="M4" s="26">
        <v>9937</v>
      </c>
      <c r="N4" s="46">
        <v>20373</v>
      </c>
      <c r="O4" s="2"/>
    </row>
    <row r="5" spans="1:15" ht="15.75" customHeight="1">
      <c r="A5" s="56"/>
      <c r="B5" s="44" t="s">
        <v>44</v>
      </c>
      <c r="C5" s="49">
        <v>55222</v>
      </c>
      <c r="D5" s="28">
        <v>3027</v>
      </c>
      <c r="E5" s="28">
        <v>3865</v>
      </c>
      <c r="F5" s="28">
        <v>4576</v>
      </c>
      <c r="G5" s="28">
        <v>4922</v>
      </c>
      <c r="H5" s="28">
        <v>5753</v>
      </c>
      <c r="I5" s="28">
        <v>5019</v>
      </c>
      <c r="J5" s="28">
        <v>4471</v>
      </c>
      <c r="K5" s="28">
        <v>4665</v>
      </c>
      <c r="L5" s="28">
        <v>4953</v>
      </c>
      <c r="M5" s="28">
        <v>4738</v>
      </c>
      <c r="N5" s="46">
        <v>9233</v>
      </c>
      <c r="O5" s="2"/>
    </row>
    <row r="6" spans="1:15" ht="15.75" customHeight="1">
      <c r="A6" s="56"/>
      <c r="B6" s="27" t="s">
        <v>45</v>
      </c>
      <c r="C6" s="49">
        <v>56919</v>
      </c>
      <c r="D6" s="28">
        <v>2882</v>
      </c>
      <c r="E6" s="28">
        <v>3588</v>
      </c>
      <c r="F6" s="28">
        <v>4223</v>
      </c>
      <c r="G6" s="28">
        <v>4712</v>
      </c>
      <c r="H6" s="28">
        <v>5353</v>
      </c>
      <c r="I6" s="28">
        <v>4836</v>
      </c>
      <c r="J6" s="28">
        <v>4528</v>
      </c>
      <c r="K6" s="28">
        <v>4967</v>
      </c>
      <c r="L6" s="28">
        <v>5491</v>
      </c>
      <c r="M6" s="28">
        <v>5199</v>
      </c>
      <c r="N6" s="46">
        <v>11140</v>
      </c>
      <c r="O6" s="2"/>
    </row>
    <row r="7" spans="1:15" ht="15.75" customHeight="1">
      <c r="A7" s="51" t="s">
        <v>35</v>
      </c>
      <c r="B7" s="27" t="s">
        <v>43</v>
      </c>
      <c r="C7" s="49">
        <v>419</v>
      </c>
      <c r="D7" s="28">
        <v>0</v>
      </c>
      <c r="E7" s="28">
        <v>0</v>
      </c>
      <c r="F7" s="28">
        <v>8</v>
      </c>
      <c r="G7" s="28">
        <v>33</v>
      </c>
      <c r="H7" s="28">
        <v>88</v>
      </c>
      <c r="I7" s="28">
        <v>80</v>
      </c>
      <c r="J7" s="29">
        <v>63</v>
      </c>
      <c r="K7" s="28">
        <v>44</v>
      </c>
      <c r="L7" s="30">
        <v>45</v>
      </c>
      <c r="M7" s="28">
        <v>25</v>
      </c>
      <c r="N7" s="46">
        <v>33</v>
      </c>
      <c r="O7" s="2"/>
    </row>
    <row r="8" spans="1:15" ht="15.75" customHeight="1">
      <c r="A8" s="51"/>
      <c r="B8" s="27" t="s">
        <v>44</v>
      </c>
      <c r="C8" s="49">
        <v>331</v>
      </c>
      <c r="D8" s="28"/>
      <c r="E8" s="28"/>
      <c r="F8" s="28">
        <v>8</v>
      </c>
      <c r="G8" s="28">
        <v>31</v>
      </c>
      <c r="H8" s="28">
        <v>67</v>
      </c>
      <c r="I8" s="28">
        <v>58</v>
      </c>
      <c r="J8" s="29">
        <v>45</v>
      </c>
      <c r="K8" s="28">
        <v>34</v>
      </c>
      <c r="L8" s="30">
        <v>38</v>
      </c>
      <c r="M8" s="28">
        <v>20</v>
      </c>
      <c r="N8" s="46">
        <v>30</v>
      </c>
      <c r="O8" s="2"/>
    </row>
    <row r="9" spans="1:15" ht="15.75" customHeight="1">
      <c r="A9" s="51"/>
      <c r="B9" s="27" t="s">
        <v>45</v>
      </c>
      <c r="C9" s="49">
        <v>88</v>
      </c>
      <c r="D9" s="28"/>
      <c r="E9" s="28"/>
      <c r="F9" s="28"/>
      <c r="G9" s="28">
        <v>2</v>
      </c>
      <c r="H9" s="28">
        <v>21</v>
      </c>
      <c r="I9" s="28">
        <v>22</v>
      </c>
      <c r="J9" s="29">
        <v>18</v>
      </c>
      <c r="K9" s="28">
        <v>10</v>
      </c>
      <c r="L9" s="30">
        <v>7</v>
      </c>
      <c r="M9" s="28">
        <v>5</v>
      </c>
      <c r="N9" s="46">
        <v>3</v>
      </c>
      <c r="O9" s="2"/>
    </row>
    <row r="10" spans="1:15" ht="15.75" customHeight="1">
      <c r="A10" s="51" t="s">
        <v>36</v>
      </c>
      <c r="B10" s="27" t="s">
        <v>43</v>
      </c>
      <c r="C10" s="49">
        <v>5232</v>
      </c>
      <c r="D10" s="28">
        <v>0</v>
      </c>
      <c r="E10" s="28">
        <v>57</v>
      </c>
      <c r="F10" s="28">
        <v>906</v>
      </c>
      <c r="G10" s="28">
        <v>1201</v>
      </c>
      <c r="H10" s="28">
        <v>1062</v>
      </c>
      <c r="I10" s="28">
        <v>740</v>
      </c>
      <c r="J10" s="29">
        <v>476</v>
      </c>
      <c r="K10" s="28">
        <v>356</v>
      </c>
      <c r="L10" s="30">
        <v>183</v>
      </c>
      <c r="M10" s="28">
        <v>117</v>
      </c>
      <c r="N10" s="46">
        <v>134</v>
      </c>
      <c r="O10" s="2"/>
    </row>
    <row r="11" spans="1:15" ht="15.75" customHeight="1">
      <c r="A11" s="51"/>
      <c r="B11" s="27" t="s">
        <v>44</v>
      </c>
      <c r="C11" s="49">
        <v>3265</v>
      </c>
      <c r="D11" s="28"/>
      <c r="E11" s="28">
        <v>34</v>
      </c>
      <c r="F11" s="28">
        <v>597</v>
      </c>
      <c r="G11" s="28">
        <v>750</v>
      </c>
      <c r="H11" s="28">
        <v>650</v>
      </c>
      <c r="I11" s="28">
        <v>429</v>
      </c>
      <c r="J11" s="29">
        <v>280</v>
      </c>
      <c r="K11" s="28">
        <v>214</v>
      </c>
      <c r="L11" s="30">
        <v>122</v>
      </c>
      <c r="M11" s="28">
        <v>85</v>
      </c>
      <c r="N11" s="46">
        <v>104</v>
      </c>
      <c r="O11" s="2"/>
    </row>
    <row r="12" spans="1:15" ht="15.75" customHeight="1">
      <c r="A12" s="51"/>
      <c r="B12" s="27" t="s">
        <v>45</v>
      </c>
      <c r="C12" s="49">
        <v>1967</v>
      </c>
      <c r="D12" s="28"/>
      <c r="E12" s="28">
        <v>23</v>
      </c>
      <c r="F12" s="28">
        <v>309</v>
      </c>
      <c r="G12" s="28">
        <v>451</v>
      </c>
      <c r="H12" s="28">
        <v>412</v>
      </c>
      <c r="I12" s="28">
        <v>311</v>
      </c>
      <c r="J12" s="29">
        <v>196</v>
      </c>
      <c r="K12" s="28">
        <v>142</v>
      </c>
      <c r="L12" s="30">
        <v>61</v>
      </c>
      <c r="M12" s="28">
        <v>32</v>
      </c>
      <c r="N12" s="46">
        <v>30</v>
      </c>
      <c r="O12" s="2"/>
    </row>
    <row r="13" spans="1:15" ht="15.75" customHeight="1">
      <c r="A13" s="51" t="s">
        <v>37</v>
      </c>
      <c r="B13" s="27" t="s">
        <v>43</v>
      </c>
      <c r="C13" s="49">
        <v>24413</v>
      </c>
      <c r="D13" s="28">
        <v>0</v>
      </c>
      <c r="E13" s="28">
        <v>2501</v>
      </c>
      <c r="F13" s="28">
        <v>5238</v>
      </c>
      <c r="G13" s="28">
        <v>5097</v>
      </c>
      <c r="H13" s="28">
        <v>3970</v>
      </c>
      <c r="I13" s="28">
        <v>2350</v>
      </c>
      <c r="J13" s="29">
        <v>1395</v>
      </c>
      <c r="K13" s="28">
        <v>1027</v>
      </c>
      <c r="L13" s="30">
        <v>849</v>
      </c>
      <c r="M13" s="28">
        <v>745</v>
      </c>
      <c r="N13" s="46">
        <v>1241</v>
      </c>
      <c r="O13" s="2"/>
    </row>
    <row r="14" spans="1:15" ht="15.75" customHeight="1">
      <c r="A14" s="51"/>
      <c r="B14" s="27" t="s">
        <v>44</v>
      </c>
      <c r="C14" s="49">
        <v>11827</v>
      </c>
      <c r="D14" s="28"/>
      <c r="E14" s="28">
        <v>1159</v>
      </c>
      <c r="F14" s="28">
        <v>2368</v>
      </c>
      <c r="G14" s="28">
        <v>2317</v>
      </c>
      <c r="H14" s="28">
        <v>1897</v>
      </c>
      <c r="I14" s="28">
        <v>1148</v>
      </c>
      <c r="J14" s="29">
        <v>691</v>
      </c>
      <c r="K14" s="28">
        <v>511</v>
      </c>
      <c r="L14" s="30">
        <v>443</v>
      </c>
      <c r="M14" s="28">
        <v>441</v>
      </c>
      <c r="N14" s="46">
        <v>852</v>
      </c>
      <c r="O14" s="2"/>
    </row>
    <row r="15" spans="1:15" ht="15.75" customHeight="1">
      <c r="A15" s="51"/>
      <c r="B15" s="27" t="s">
        <v>45</v>
      </c>
      <c r="C15" s="49">
        <v>12586</v>
      </c>
      <c r="D15" s="28"/>
      <c r="E15" s="28">
        <v>1342</v>
      </c>
      <c r="F15" s="28">
        <v>2870</v>
      </c>
      <c r="G15" s="28">
        <v>2780</v>
      </c>
      <c r="H15" s="28">
        <v>2073</v>
      </c>
      <c r="I15" s="28">
        <v>1202</v>
      </c>
      <c r="J15" s="29">
        <v>704</v>
      </c>
      <c r="K15" s="28">
        <v>516</v>
      </c>
      <c r="L15" s="30">
        <v>406</v>
      </c>
      <c r="M15" s="28">
        <v>304</v>
      </c>
      <c r="N15" s="46">
        <v>389</v>
      </c>
      <c r="O15" s="2"/>
    </row>
    <row r="16" spans="1:15" ht="15.75" customHeight="1">
      <c r="A16" s="51" t="s">
        <v>38</v>
      </c>
      <c r="B16" s="27" t="s">
        <v>43</v>
      </c>
      <c r="C16" s="49">
        <v>9442</v>
      </c>
      <c r="D16" s="28">
        <v>0</v>
      </c>
      <c r="E16" s="28">
        <v>233</v>
      </c>
      <c r="F16" s="28">
        <v>181</v>
      </c>
      <c r="G16" s="28">
        <v>388</v>
      </c>
      <c r="H16" s="28">
        <v>1139</v>
      </c>
      <c r="I16" s="28">
        <v>1781</v>
      </c>
      <c r="J16" s="29">
        <v>1559</v>
      </c>
      <c r="K16" s="28">
        <v>1277</v>
      </c>
      <c r="L16" s="30">
        <v>1006</v>
      </c>
      <c r="M16" s="28">
        <v>831</v>
      </c>
      <c r="N16" s="46">
        <v>1047</v>
      </c>
      <c r="O16" s="2"/>
    </row>
    <row r="17" spans="1:15" ht="15.75" customHeight="1">
      <c r="A17" s="51"/>
      <c r="B17" s="27" t="s">
        <v>44</v>
      </c>
      <c r="C17" s="49">
        <v>4896</v>
      </c>
      <c r="D17" s="28"/>
      <c r="E17" s="28">
        <v>103</v>
      </c>
      <c r="F17" s="28">
        <v>97</v>
      </c>
      <c r="G17" s="28">
        <v>192</v>
      </c>
      <c r="H17" s="28">
        <v>501</v>
      </c>
      <c r="I17" s="28">
        <v>758</v>
      </c>
      <c r="J17" s="29">
        <v>749</v>
      </c>
      <c r="K17" s="28">
        <v>694</v>
      </c>
      <c r="L17" s="30">
        <v>593</v>
      </c>
      <c r="M17" s="28">
        <v>526</v>
      </c>
      <c r="N17" s="46">
        <v>683</v>
      </c>
      <c r="O17" s="2"/>
    </row>
    <row r="18" spans="1:15" ht="15.75" customHeight="1">
      <c r="A18" s="51"/>
      <c r="B18" s="27" t="s">
        <v>45</v>
      </c>
      <c r="C18" s="49">
        <v>4546</v>
      </c>
      <c r="D18" s="28"/>
      <c r="E18" s="28">
        <v>130</v>
      </c>
      <c r="F18" s="28">
        <v>84</v>
      </c>
      <c r="G18" s="28">
        <v>196</v>
      </c>
      <c r="H18" s="28">
        <v>638</v>
      </c>
      <c r="I18" s="28">
        <v>1023</v>
      </c>
      <c r="J18" s="29">
        <v>810</v>
      </c>
      <c r="K18" s="28">
        <v>583</v>
      </c>
      <c r="L18" s="30">
        <v>413</v>
      </c>
      <c r="M18" s="28">
        <v>305</v>
      </c>
      <c r="N18" s="46">
        <v>364</v>
      </c>
      <c r="O18" s="2"/>
    </row>
    <row r="19" spans="1:15" ht="15.75" customHeight="1">
      <c r="A19" s="51" t="s">
        <v>39</v>
      </c>
      <c r="B19" s="27" t="s">
        <v>43</v>
      </c>
      <c r="C19" s="49">
        <v>34452</v>
      </c>
      <c r="D19" s="28">
        <v>1919</v>
      </c>
      <c r="E19" s="28">
        <v>4250</v>
      </c>
      <c r="F19" s="28">
        <v>2142</v>
      </c>
      <c r="G19" s="28">
        <v>2241</v>
      </c>
      <c r="H19" s="28">
        <v>3657</v>
      </c>
      <c r="I19" s="28">
        <v>3563</v>
      </c>
      <c r="J19" s="28">
        <v>3650</v>
      </c>
      <c r="K19" s="28">
        <v>3821</v>
      </c>
      <c r="L19" s="28">
        <v>3468</v>
      </c>
      <c r="M19" s="28">
        <v>2670</v>
      </c>
      <c r="N19" s="46">
        <v>3071</v>
      </c>
      <c r="O19" s="2"/>
    </row>
    <row r="20" spans="1:15" ht="15.75" customHeight="1">
      <c r="A20" s="51"/>
      <c r="B20" s="27" t="s">
        <v>44</v>
      </c>
      <c r="C20" s="49">
        <v>17965</v>
      </c>
      <c r="D20" s="28">
        <v>991</v>
      </c>
      <c r="E20" s="28">
        <v>2329</v>
      </c>
      <c r="F20" s="28">
        <v>1317</v>
      </c>
      <c r="G20" s="28">
        <v>1281</v>
      </c>
      <c r="H20" s="28">
        <v>2004</v>
      </c>
      <c r="I20" s="28">
        <v>1880</v>
      </c>
      <c r="J20" s="28">
        <v>1755</v>
      </c>
      <c r="K20" s="28">
        <v>1788</v>
      </c>
      <c r="L20" s="28">
        <v>1569</v>
      </c>
      <c r="M20" s="28">
        <v>1329</v>
      </c>
      <c r="N20" s="46">
        <v>1722</v>
      </c>
      <c r="O20" s="2"/>
    </row>
    <row r="21" spans="1:15" ht="15.75" customHeight="1">
      <c r="A21" s="51"/>
      <c r="B21" s="27" t="s">
        <v>45</v>
      </c>
      <c r="C21" s="49">
        <v>16487</v>
      </c>
      <c r="D21" s="28">
        <v>928</v>
      </c>
      <c r="E21" s="28">
        <v>1921</v>
      </c>
      <c r="F21" s="28">
        <v>825</v>
      </c>
      <c r="G21" s="28">
        <v>960</v>
      </c>
      <c r="H21" s="28">
        <v>1653</v>
      </c>
      <c r="I21" s="28">
        <v>1683</v>
      </c>
      <c r="J21" s="28">
        <v>1895</v>
      </c>
      <c r="K21" s="28">
        <v>2033</v>
      </c>
      <c r="L21" s="28">
        <v>1899</v>
      </c>
      <c r="M21" s="28">
        <v>1341</v>
      </c>
      <c r="N21" s="46">
        <v>1349</v>
      </c>
      <c r="O21" s="2"/>
    </row>
    <row r="22" spans="1:15" ht="15.75" customHeight="1">
      <c r="A22" s="51" t="s">
        <v>41</v>
      </c>
      <c r="B22" s="27" t="s">
        <v>43</v>
      </c>
      <c r="C22" s="49">
        <v>18993</v>
      </c>
      <c r="D22" s="28">
        <v>3589</v>
      </c>
      <c r="E22" s="28">
        <v>385</v>
      </c>
      <c r="F22" s="28">
        <v>308</v>
      </c>
      <c r="G22" s="28">
        <v>596</v>
      </c>
      <c r="H22" s="28">
        <v>1068</v>
      </c>
      <c r="I22" s="28">
        <v>1193</v>
      </c>
      <c r="J22" s="28">
        <v>1641</v>
      </c>
      <c r="K22" s="28">
        <v>2499</v>
      </c>
      <c r="L22" s="28">
        <v>3209</v>
      </c>
      <c r="M22" s="28">
        <v>2214</v>
      </c>
      <c r="N22" s="46">
        <v>2291</v>
      </c>
      <c r="O22" s="2"/>
    </row>
    <row r="23" spans="1:15" ht="15.75" customHeight="1">
      <c r="A23" s="51"/>
      <c r="B23" s="27" t="s">
        <v>44</v>
      </c>
      <c r="C23" s="49">
        <v>9904</v>
      </c>
      <c r="D23" s="28">
        <v>1824</v>
      </c>
      <c r="E23" s="28">
        <v>227</v>
      </c>
      <c r="F23" s="28">
        <v>182</v>
      </c>
      <c r="G23" s="28">
        <v>332</v>
      </c>
      <c r="H23" s="28">
        <v>605</v>
      </c>
      <c r="I23" s="28">
        <v>704</v>
      </c>
      <c r="J23" s="28">
        <v>882</v>
      </c>
      <c r="K23" s="28">
        <v>1216</v>
      </c>
      <c r="L23" s="28">
        <v>1616</v>
      </c>
      <c r="M23" s="28">
        <v>1138</v>
      </c>
      <c r="N23" s="46">
        <v>1178</v>
      </c>
      <c r="O23" s="2"/>
    </row>
    <row r="24" spans="1:15" ht="15.75" customHeight="1">
      <c r="A24" s="51"/>
      <c r="B24" s="27" t="s">
        <v>45</v>
      </c>
      <c r="C24" s="49">
        <v>9089</v>
      </c>
      <c r="D24" s="28">
        <v>1765</v>
      </c>
      <c r="E24" s="28">
        <v>158</v>
      </c>
      <c r="F24" s="28">
        <v>126</v>
      </c>
      <c r="G24" s="28">
        <v>264</v>
      </c>
      <c r="H24" s="28">
        <v>463</v>
      </c>
      <c r="I24" s="28">
        <v>489</v>
      </c>
      <c r="J24" s="28">
        <v>759</v>
      </c>
      <c r="K24" s="28">
        <v>1283</v>
      </c>
      <c r="L24" s="28">
        <v>1593</v>
      </c>
      <c r="M24" s="28">
        <v>1076</v>
      </c>
      <c r="N24" s="46">
        <v>1113</v>
      </c>
      <c r="O24" s="2"/>
    </row>
    <row r="25" spans="1:15" ht="15.75" customHeight="1">
      <c r="A25" s="51" t="s">
        <v>54</v>
      </c>
      <c r="B25" s="27" t="s">
        <v>43</v>
      </c>
      <c r="C25" s="49">
        <v>19190</v>
      </c>
      <c r="D25" s="28">
        <v>401</v>
      </c>
      <c r="E25" s="28">
        <v>27</v>
      </c>
      <c r="F25" s="28">
        <v>16</v>
      </c>
      <c r="G25" s="28">
        <v>78</v>
      </c>
      <c r="H25" s="28">
        <v>122</v>
      </c>
      <c r="I25" s="28">
        <v>148</v>
      </c>
      <c r="J25" s="28">
        <v>215</v>
      </c>
      <c r="K25" s="28">
        <v>608</v>
      </c>
      <c r="L25" s="28">
        <v>1684</v>
      </c>
      <c r="M25" s="28">
        <v>3335</v>
      </c>
      <c r="N25" s="46">
        <v>12556</v>
      </c>
      <c r="O25" s="2"/>
    </row>
    <row r="26" spans="1:15" ht="15.75" customHeight="1">
      <c r="A26" s="51"/>
      <c r="B26" s="27" t="s">
        <v>44</v>
      </c>
      <c r="C26" s="49">
        <v>7034</v>
      </c>
      <c r="D26" s="28">
        <v>212</v>
      </c>
      <c r="E26" s="28">
        <v>13</v>
      </c>
      <c r="F26" s="28">
        <v>7</v>
      </c>
      <c r="G26" s="28">
        <v>19</v>
      </c>
      <c r="H26" s="28">
        <v>29</v>
      </c>
      <c r="I26" s="28">
        <v>42</v>
      </c>
      <c r="J26" s="28">
        <v>69</v>
      </c>
      <c r="K26" s="28">
        <v>208</v>
      </c>
      <c r="L26" s="28">
        <v>572</v>
      </c>
      <c r="M26" s="28">
        <v>1199</v>
      </c>
      <c r="N26" s="46">
        <v>4664</v>
      </c>
      <c r="O26" s="2"/>
    </row>
    <row r="27" spans="1:15" ht="15.75" customHeight="1">
      <c r="A27" s="51"/>
      <c r="B27" s="27" t="s">
        <v>45</v>
      </c>
      <c r="C27" s="49">
        <v>12156</v>
      </c>
      <c r="D27" s="28">
        <v>189</v>
      </c>
      <c r="E27" s="28">
        <v>14</v>
      </c>
      <c r="F27" s="28">
        <v>9</v>
      </c>
      <c r="G27" s="28">
        <v>59</v>
      </c>
      <c r="H27" s="28">
        <v>93</v>
      </c>
      <c r="I27" s="28">
        <v>106</v>
      </c>
      <c r="J27" s="28">
        <v>146</v>
      </c>
      <c r="K27" s="28">
        <v>400</v>
      </c>
      <c r="L27" s="28">
        <v>1112</v>
      </c>
      <c r="M27" s="28">
        <v>2136</v>
      </c>
      <c r="N27" s="46">
        <v>7892</v>
      </c>
      <c r="O27" s="2"/>
    </row>
    <row r="28" spans="1:15" ht="15.75" customHeight="1">
      <c r="A28" s="51"/>
      <c r="B28" s="27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/>
      <c r="O28" s="2"/>
    </row>
    <row r="29" spans="1:15" ht="15.75" customHeight="1">
      <c r="A29" s="51"/>
      <c r="B29" s="27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6"/>
      <c r="O29" s="2"/>
    </row>
    <row r="30" spans="1:15" ht="15.75" customHeight="1">
      <c r="A30" s="51"/>
      <c r="B30" s="27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6"/>
      <c r="O30" s="2"/>
    </row>
    <row r="31" spans="1:15" ht="15.75" customHeight="1">
      <c r="A31" s="51"/>
      <c r="B31" s="27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6"/>
      <c r="O31" s="2"/>
    </row>
    <row r="32" spans="1:15" ht="15.75" customHeight="1">
      <c r="A32" s="51"/>
      <c r="B32" s="27"/>
      <c r="C32" s="4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2"/>
    </row>
    <row r="33" spans="1:15" ht="15.75" customHeight="1">
      <c r="A33" s="52"/>
      <c r="B33" s="31"/>
      <c r="C33" s="5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7"/>
      <c r="O33" s="2"/>
    </row>
    <row r="34" spans="1:15" ht="19.5" customHeight="1">
      <c r="A34" s="5" t="s">
        <v>32</v>
      </c>
      <c r="B34" s="5"/>
      <c r="C34" s="5"/>
      <c r="D34" s="6"/>
      <c r="E34" s="7"/>
      <c r="F34" s="7"/>
      <c r="G34" s="7"/>
      <c r="H34" s="7"/>
      <c r="I34" s="7"/>
      <c r="J34" s="7" t="s">
        <v>84</v>
      </c>
      <c r="K34" s="7"/>
      <c r="L34" s="7"/>
      <c r="M34" s="3"/>
      <c r="N34" s="1"/>
      <c r="O34" s="2"/>
    </row>
  </sheetData>
  <sheetProtection/>
  <mergeCells count="13">
    <mergeCell ref="A1:N1"/>
    <mergeCell ref="F2:J2"/>
    <mergeCell ref="K2:L2"/>
    <mergeCell ref="A4:A6"/>
    <mergeCell ref="A7:A9"/>
    <mergeCell ref="A10:A12"/>
    <mergeCell ref="A31:A33"/>
    <mergeCell ref="A13:A15"/>
    <mergeCell ref="A16:A18"/>
    <mergeCell ref="A19:A21"/>
    <mergeCell ref="A22:A24"/>
    <mergeCell ref="A25:A27"/>
    <mergeCell ref="A28:A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P12" sqref="P12"/>
    </sheetView>
  </sheetViews>
  <sheetFormatPr defaultColWidth="9.00390625" defaultRowHeight="15.75" customHeight="1"/>
  <cols>
    <col min="1" max="1" width="12.00390625" style="1" customWidth="1"/>
    <col min="2" max="2" width="5.875" style="33" customWidth="1"/>
    <col min="3" max="3" width="10.125" style="33" customWidth="1"/>
    <col min="4" max="13" width="8.75390625" style="1" customWidth="1"/>
    <col min="14" max="14" width="9.875" style="4" customWidth="1"/>
    <col min="15" max="16384" width="9.00390625" style="1" customWidth="1"/>
  </cols>
  <sheetData>
    <row r="1" spans="1:14" s="19" customFormat="1" ht="21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9" customFormat="1" ht="21" customHeight="1">
      <c r="B2" s="10"/>
      <c r="C2" s="10"/>
      <c r="D2" s="10"/>
      <c r="E2" s="10"/>
      <c r="F2" s="54" t="s">
        <v>83</v>
      </c>
      <c r="G2" s="54"/>
      <c r="H2" s="54"/>
      <c r="I2" s="54"/>
      <c r="J2" s="54"/>
      <c r="K2" s="55" t="s">
        <v>57</v>
      </c>
      <c r="L2" s="55"/>
      <c r="N2" s="20"/>
    </row>
    <row r="3" spans="1:15" ht="18.75" customHeight="1">
      <c r="A3" s="21" t="s">
        <v>58</v>
      </c>
      <c r="B3" s="22" t="s">
        <v>59</v>
      </c>
      <c r="C3" s="23" t="s">
        <v>60</v>
      </c>
      <c r="D3" s="24" t="s">
        <v>61</v>
      </c>
      <c r="E3" s="24" t="s">
        <v>62</v>
      </c>
      <c r="F3" s="24" t="s">
        <v>63</v>
      </c>
      <c r="G3" s="24" t="s">
        <v>64</v>
      </c>
      <c r="H3" s="24" t="s">
        <v>65</v>
      </c>
      <c r="I3" s="24" t="s">
        <v>66</v>
      </c>
      <c r="J3" s="24" t="s">
        <v>67</v>
      </c>
      <c r="K3" s="24" t="s">
        <v>68</v>
      </c>
      <c r="L3" s="24" t="s">
        <v>69</v>
      </c>
      <c r="M3" s="24" t="s">
        <v>70</v>
      </c>
      <c r="N3" s="45" t="s">
        <v>71</v>
      </c>
      <c r="O3" s="2"/>
    </row>
    <row r="4" spans="1:15" ht="15.75" customHeight="1">
      <c r="A4" s="56" t="s">
        <v>42</v>
      </c>
      <c r="B4" s="25" t="s">
        <v>72</v>
      </c>
      <c r="C4" s="48">
        <v>112434</v>
      </c>
      <c r="D4" s="26">
        <v>6128</v>
      </c>
      <c r="E4" s="26">
        <v>7876</v>
      </c>
      <c r="F4" s="26">
        <v>9186</v>
      </c>
      <c r="G4" s="26">
        <v>9931</v>
      </c>
      <c r="H4" s="26">
        <v>11087</v>
      </c>
      <c r="I4" s="26">
        <v>9472</v>
      </c>
      <c r="J4" s="26">
        <v>9195</v>
      </c>
      <c r="K4" s="26">
        <v>9780</v>
      </c>
      <c r="L4" s="26">
        <v>10609</v>
      </c>
      <c r="M4" s="26">
        <v>9763</v>
      </c>
      <c r="N4" s="46">
        <f>C4-D4-E4-F4-G4-H4-I4-J4-K4-L4-M4</f>
        <v>19407</v>
      </c>
      <c r="O4" s="2"/>
    </row>
    <row r="5" spans="1:15" ht="15.75" customHeight="1">
      <c r="A5" s="56"/>
      <c r="B5" s="44" t="s">
        <v>73</v>
      </c>
      <c r="C5" s="49">
        <v>55434</v>
      </c>
      <c r="D5" s="28">
        <v>3133</v>
      </c>
      <c r="E5" s="28">
        <v>4083</v>
      </c>
      <c r="F5" s="28">
        <v>4774</v>
      </c>
      <c r="G5" s="28">
        <v>5072</v>
      </c>
      <c r="H5" s="28">
        <v>5750</v>
      </c>
      <c r="I5" s="28">
        <v>4791</v>
      </c>
      <c r="J5" s="28">
        <v>4565</v>
      </c>
      <c r="K5" s="28">
        <v>4720</v>
      </c>
      <c r="L5" s="28">
        <v>5054</v>
      </c>
      <c r="M5" s="28">
        <v>4697</v>
      </c>
      <c r="N5" s="46">
        <f aca="true" t="shared" si="0" ref="N5:N27">C5-D5-E5-F5-G5-H5-I5-J5-K5-L5-M5</f>
        <v>8795</v>
      </c>
      <c r="O5" s="2"/>
    </row>
    <row r="6" spans="1:15" ht="15.75" customHeight="1">
      <c r="A6" s="56"/>
      <c r="B6" s="27" t="s">
        <v>74</v>
      </c>
      <c r="C6" s="49">
        <v>57000</v>
      </c>
      <c r="D6" s="28">
        <v>2995</v>
      </c>
      <c r="E6" s="28">
        <v>3793</v>
      </c>
      <c r="F6" s="28">
        <v>4412</v>
      </c>
      <c r="G6" s="28">
        <v>4859</v>
      </c>
      <c r="H6" s="28">
        <v>5337</v>
      </c>
      <c r="I6" s="28">
        <v>4681</v>
      </c>
      <c r="J6" s="28">
        <v>4630</v>
      </c>
      <c r="K6" s="28">
        <v>5060</v>
      </c>
      <c r="L6" s="28">
        <v>5555</v>
      </c>
      <c r="M6" s="28">
        <v>5066</v>
      </c>
      <c r="N6" s="46">
        <f t="shared" si="0"/>
        <v>10612</v>
      </c>
      <c r="O6" s="2"/>
    </row>
    <row r="7" spans="1:15" ht="15.75" customHeight="1">
      <c r="A7" s="51" t="s">
        <v>75</v>
      </c>
      <c r="B7" s="27" t="s">
        <v>72</v>
      </c>
      <c r="C7" s="49">
        <v>407</v>
      </c>
      <c r="D7" s="28">
        <v>0</v>
      </c>
      <c r="E7" s="28">
        <v>0</v>
      </c>
      <c r="F7" s="28">
        <v>5</v>
      </c>
      <c r="G7" s="28">
        <v>41</v>
      </c>
      <c r="H7" s="28">
        <v>93</v>
      </c>
      <c r="I7" s="28">
        <v>67</v>
      </c>
      <c r="J7" s="29">
        <v>65</v>
      </c>
      <c r="K7" s="28">
        <v>40</v>
      </c>
      <c r="L7" s="30">
        <v>39</v>
      </c>
      <c r="M7" s="28">
        <v>27</v>
      </c>
      <c r="N7" s="46">
        <f t="shared" si="0"/>
        <v>30</v>
      </c>
      <c r="O7" s="2"/>
    </row>
    <row r="8" spans="1:15" ht="15.75" customHeight="1">
      <c r="A8" s="51"/>
      <c r="B8" s="27" t="s">
        <v>73</v>
      </c>
      <c r="C8" s="49">
        <v>320</v>
      </c>
      <c r="D8" s="28"/>
      <c r="E8" s="28"/>
      <c r="F8" s="28">
        <v>5</v>
      </c>
      <c r="G8" s="28">
        <v>38</v>
      </c>
      <c r="H8" s="28">
        <v>67</v>
      </c>
      <c r="I8" s="28">
        <v>50</v>
      </c>
      <c r="J8" s="29">
        <v>48</v>
      </c>
      <c r="K8" s="28">
        <v>32</v>
      </c>
      <c r="L8" s="30">
        <v>32</v>
      </c>
      <c r="M8" s="28">
        <v>22</v>
      </c>
      <c r="N8" s="46">
        <f t="shared" si="0"/>
        <v>26</v>
      </c>
      <c r="O8" s="2"/>
    </row>
    <row r="9" spans="1:15" ht="15.75" customHeight="1">
      <c r="A9" s="51"/>
      <c r="B9" s="27" t="s">
        <v>74</v>
      </c>
      <c r="C9" s="49">
        <v>87</v>
      </c>
      <c r="D9" s="28"/>
      <c r="E9" s="28"/>
      <c r="F9" s="28"/>
      <c r="G9" s="28">
        <v>3</v>
      </c>
      <c r="H9" s="28">
        <v>26</v>
      </c>
      <c r="I9" s="28">
        <v>17</v>
      </c>
      <c r="J9" s="29">
        <v>17</v>
      </c>
      <c r="K9" s="28">
        <v>8</v>
      </c>
      <c r="L9" s="30">
        <v>7</v>
      </c>
      <c r="M9" s="28">
        <v>5</v>
      </c>
      <c r="N9" s="46">
        <f t="shared" si="0"/>
        <v>4</v>
      </c>
      <c r="O9" s="2"/>
    </row>
    <row r="10" spans="1:15" ht="15.75" customHeight="1">
      <c r="A10" s="51" t="s">
        <v>76</v>
      </c>
      <c r="B10" s="27" t="s">
        <v>72</v>
      </c>
      <c r="C10" s="49">
        <v>5008</v>
      </c>
      <c r="D10" s="28">
        <v>0</v>
      </c>
      <c r="E10" s="28">
        <v>64</v>
      </c>
      <c r="F10" s="28">
        <v>977</v>
      </c>
      <c r="G10" s="28">
        <v>1199</v>
      </c>
      <c r="H10" s="28">
        <v>985</v>
      </c>
      <c r="I10" s="28">
        <v>656</v>
      </c>
      <c r="J10" s="29">
        <v>442</v>
      </c>
      <c r="K10" s="28">
        <v>301</v>
      </c>
      <c r="L10" s="30">
        <v>172</v>
      </c>
      <c r="M10" s="28">
        <v>99</v>
      </c>
      <c r="N10" s="46">
        <f t="shared" si="0"/>
        <v>113</v>
      </c>
      <c r="O10" s="2"/>
    </row>
    <row r="11" spans="1:15" ht="15.75" customHeight="1">
      <c r="A11" s="51"/>
      <c r="B11" s="27" t="s">
        <v>73</v>
      </c>
      <c r="C11" s="49">
        <v>3164</v>
      </c>
      <c r="D11" s="28"/>
      <c r="E11" s="28">
        <v>42</v>
      </c>
      <c r="F11" s="28">
        <v>648</v>
      </c>
      <c r="G11" s="28">
        <v>744</v>
      </c>
      <c r="H11" s="28">
        <v>611</v>
      </c>
      <c r="I11" s="28">
        <v>385</v>
      </c>
      <c r="J11" s="29">
        <v>266</v>
      </c>
      <c r="K11" s="28">
        <v>191</v>
      </c>
      <c r="L11" s="30">
        <v>117</v>
      </c>
      <c r="M11" s="28">
        <v>71</v>
      </c>
      <c r="N11" s="46">
        <f t="shared" si="0"/>
        <v>89</v>
      </c>
      <c r="O11" s="2"/>
    </row>
    <row r="12" spans="1:15" ht="15.75" customHeight="1">
      <c r="A12" s="51"/>
      <c r="B12" s="27" t="s">
        <v>74</v>
      </c>
      <c r="C12" s="49">
        <v>1844</v>
      </c>
      <c r="D12" s="28"/>
      <c r="E12" s="28">
        <v>22</v>
      </c>
      <c r="F12" s="28">
        <v>329</v>
      </c>
      <c r="G12" s="28">
        <v>455</v>
      </c>
      <c r="H12" s="28">
        <v>374</v>
      </c>
      <c r="I12" s="28">
        <v>271</v>
      </c>
      <c r="J12" s="29">
        <v>176</v>
      </c>
      <c r="K12" s="28">
        <v>110</v>
      </c>
      <c r="L12" s="30">
        <v>55</v>
      </c>
      <c r="M12" s="28">
        <v>28</v>
      </c>
      <c r="N12" s="46">
        <f t="shared" si="0"/>
        <v>24</v>
      </c>
      <c r="O12" s="2"/>
    </row>
    <row r="13" spans="1:15" ht="15.75" customHeight="1">
      <c r="A13" s="51" t="s">
        <v>77</v>
      </c>
      <c r="B13" s="27" t="s">
        <v>72</v>
      </c>
      <c r="C13" s="49">
        <v>23760</v>
      </c>
      <c r="D13" s="28">
        <v>0</v>
      </c>
      <c r="E13" s="28">
        <v>2569</v>
      </c>
      <c r="F13" s="28">
        <v>5446</v>
      </c>
      <c r="G13" s="28">
        <v>5054</v>
      </c>
      <c r="H13" s="28">
        <v>3585</v>
      </c>
      <c r="I13" s="28">
        <v>2126</v>
      </c>
      <c r="J13" s="29">
        <v>1307</v>
      </c>
      <c r="K13" s="28">
        <v>969</v>
      </c>
      <c r="L13" s="30">
        <v>811</v>
      </c>
      <c r="M13" s="28">
        <v>758</v>
      </c>
      <c r="N13" s="46">
        <f t="shared" si="0"/>
        <v>1135</v>
      </c>
      <c r="O13" s="2"/>
    </row>
    <row r="14" spans="1:15" ht="15.75" customHeight="1">
      <c r="A14" s="51"/>
      <c r="B14" s="27" t="s">
        <v>73</v>
      </c>
      <c r="C14" s="49">
        <v>11539</v>
      </c>
      <c r="D14" s="28"/>
      <c r="E14" s="28">
        <v>1178</v>
      </c>
      <c r="F14" s="28">
        <v>2456</v>
      </c>
      <c r="G14" s="28">
        <v>2318</v>
      </c>
      <c r="H14" s="28">
        <v>1737</v>
      </c>
      <c r="I14" s="28">
        <v>1031</v>
      </c>
      <c r="J14" s="29">
        <v>643</v>
      </c>
      <c r="K14" s="28">
        <v>488</v>
      </c>
      <c r="L14" s="30">
        <v>438</v>
      </c>
      <c r="M14" s="28">
        <v>460</v>
      </c>
      <c r="N14" s="46">
        <f t="shared" si="0"/>
        <v>790</v>
      </c>
      <c r="O14" s="2"/>
    </row>
    <row r="15" spans="1:15" ht="15.75" customHeight="1">
      <c r="A15" s="51"/>
      <c r="B15" s="27" t="s">
        <v>74</v>
      </c>
      <c r="C15" s="49">
        <v>12221</v>
      </c>
      <c r="D15" s="28"/>
      <c r="E15" s="28">
        <v>1391</v>
      </c>
      <c r="F15" s="28">
        <v>2990</v>
      </c>
      <c r="G15" s="28">
        <v>2736</v>
      </c>
      <c r="H15" s="28">
        <v>1848</v>
      </c>
      <c r="I15" s="28">
        <v>1095</v>
      </c>
      <c r="J15" s="29">
        <v>664</v>
      </c>
      <c r="K15" s="28">
        <v>481</v>
      </c>
      <c r="L15" s="30">
        <v>373</v>
      </c>
      <c r="M15" s="28">
        <v>298</v>
      </c>
      <c r="N15" s="46">
        <f t="shared" si="0"/>
        <v>345</v>
      </c>
      <c r="O15" s="2"/>
    </row>
    <row r="16" spans="1:15" ht="15.75" customHeight="1">
      <c r="A16" s="51" t="s">
        <v>78</v>
      </c>
      <c r="B16" s="27" t="s">
        <v>72</v>
      </c>
      <c r="C16" s="49">
        <v>9516</v>
      </c>
      <c r="D16" s="28">
        <v>0</v>
      </c>
      <c r="E16" s="28">
        <v>231</v>
      </c>
      <c r="F16" s="28">
        <v>211</v>
      </c>
      <c r="G16" s="28">
        <v>482</v>
      </c>
      <c r="H16" s="28">
        <v>1353</v>
      </c>
      <c r="I16" s="28">
        <v>1786</v>
      </c>
      <c r="J16" s="29">
        <v>1520</v>
      </c>
      <c r="K16" s="28">
        <v>1213</v>
      </c>
      <c r="L16" s="30">
        <v>991</v>
      </c>
      <c r="M16" s="28">
        <v>784</v>
      </c>
      <c r="N16" s="46">
        <f t="shared" si="0"/>
        <v>945</v>
      </c>
      <c r="O16" s="2"/>
    </row>
    <row r="17" spans="1:15" ht="15.75" customHeight="1">
      <c r="A17" s="51"/>
      <c r="B17" s="27" t="s">
        <v>73</v>
      </c>
      <c r="C17" s="49">
        <v>4916</v>
      </c>
      <c r="D17" s="28"/>
      <c r="E17" s="28">
        <v>89</v>
      </c>
      <c r="F17" s="28">
        <v>114</v>
      </c>
      <c r="G17" s="28">
        <v>232</v>
      </c>
      <c r="H17" s="28">
        <v>571</v>
      </c>
      <c r="I17" s="28">
        <v>782</v>
      </c>
      <c r="J17" s="29">
        <v>746</v>
      </c>
      <c r="K17" s="28">
        <v>670</v>
      </c>
      <c r="L17" s="30">
        <v>592</v>
      </c>
      <c r="M17" s="28">
        <v>505</v>
      </c>
      <c r="N17" s="46">
        <f t="shared" si="0"/>
        <v>615</v>
      </c>
      <c r="O17" s="2"/>
    </row>
    <row r="18" spans="1:15" ht="15.75" customHeight="1">
      <c r="A18" s="51"/>
      <c r="B18" s="27" t="s">
        <v>74</v>
      </c>
      <c r="C18" s="49">
        <v>4600</v>
      </c>
      <c r="D18" s="28"/>
      <c r="E18" s="28">
        <v>142</v>
      </c>
      <c r="F18" s="28">
        <v>97</v>
      </c>
      <c r="G18" s="28">
        <v>250</v>
      </c>
      <c r="H18" s="28">
        <v>782</v>
      </c>
      <c r="I18" s="28">
        <v>1004</v>
      </c>
      <c r="J18" s="29">
        <v>774</v>
      </c>
      <c r="K18" s="28">
        <v>543</v>
      </c>
      <c r="L18" s="30">
        <v>399</v>
      </c>
      <c r="M18" s="28">
        <v>279</v>
      </c>
      <c r="N18" s="46">
        <f t="shared" si="0"/>
        <v>330</v>
      </c>
      <c r="O18" s="2"/>
    </row>
    <row r="19" spans="1:15" ht="15.75" customHeight="1">
      <c r="A19" s="51" t="s">
        <v>79</v>
      </c>
      <c r="B19" s="27" t="s">
        <v>72</v>
      </c>
      <c r="C19" s="49">
        <v>34576</v>
      </c>
      <c r="D19" s="28">
        <v>1856</v>
      </c>
      <c r="E19" s="28">
        <v>4627</v>
      </c>
      <c r="F19" s="28">
        <v>2166</v>
      </c>
      <c r="G19" s="28">
        <v>2387</v>
      </c>
      <c r="H19" s="28">
        <v>3838</v>
      </c>
      <c r="I19" s="28">
        <v>3474</v>
      </c>
      <c r="J19" s="28">
        <v>3769</v>
      </c>
      <c r="K19" s="28">
        <v>3778</v>
      </c>
      <c r="L19" s="28">
        <v>3408</v>
      </c>
      <c r="M19" s="28">
        <v>2480</v>
      </c>
      <c r="N19" s="46">
        <f t="shared" si="0"/>
        <v>2793</v>
      </c>
      <c r="O19" s="2"/>
    </row>
    <row r="20" spans="1:15" ht="15.75" customHeight="1">
      <c r="A20" s="51"/>
      <c r="B20" s="27" t="s">
        <v>73</v>
      </c>
      <c r="C20" s="49">
        <v>18081</v>
      </c>
      <c r="D20" s="28">
        <v>967</v>
      </c>
      <c r="E20" s="28">
        <v>2560</v>
      </c>
      <c r="F20" s="28">
        <v>1323</v>
      </c>
      <c r="G20" s="28">
        <v>1338</v>
      </c>
      <c r="H20" s="28">
        <v>2108</v>
      </c>
      <c r="I20" s="28">
        <v>1807</v>
      </c>
      <c r="J20" s="28">
        <v>1790</v>
      </c>
      <c r="K20" s="28">
        <v>1763</v>
      </c>
      <c r="L20" s="28">
        <v>1579</v>
      </c>
      <c r="M20" s="28">
        <v>1234</v>
      </c>
      <c r="N20" s="46">
        <f t="shared" si="0"/>
        <v>1612</v>
      </c>
      <c r="O20" s="2"/>
    </row>
    <row r="21" spans="1:15" ht="15.75" customHeight="1">
      <c r="A21" s="51"/>
      <c r="B21" s="27" t="s">
        <v>74</v>
      </c>
      <c r="C21" s="49">
        <v>16495</v>
      </c>
      <c r="D21" s="28">
        <v>889</v>
      </c>
      <c r="E21" s="28">
        <v>2067</v>
      </c>
      <c r="F21" s="28">
        <v>843</v>
      </c>
      <c r="G21" s="28">
        <v>1049</v>
      </c>
      <c r="H21" s="28">
        <v>1730</v>
      </c>
      <c r="I21" s="28">
        <v>1667</v>
      </c>
      <c r="J21" s="28">
        <v>1979</v>
      </c>
      <c r="K21" s="28">
        <v>2015</v>
      </c>
      <c r="L21" s="28">
        <v>1829</v>
      </c>
      <c r="M21" s="28">
        <v>1246</v>
      </c>
      <c r="N21" s="46">
        <f t="shared" si="0"/>
        <v>1181</v>
      </c>
      <c r="O21" s="2"/>
    </row>
    <row r="22" spans="1:15" ht="15.75" customHeight="1">
      <c r="A22" s="51" t="s">
        <v>80</v>
      </c>
      <c r="B22" s="27" t="s">
        <v>72</v>
      </c>
      <c r="C22" s="49">
        <v>19372</v>
      </c>
      <c r="D22" s="28">
        <v>3863</v>
      </c>
      <c r="E22" s="28">
        <v>366</v>
      </c>
      <c r="F22" s="28">
        <v>362</v>
      </c>
      <c r="G22" s="28">
        <v>686</v>
      </c>
      <c r="H22" s="28">
        <v>1099</v>
      </c>
      <c r="I22" s="28">
        <v>1224</v>
      </c>
      <c r="J22" s="28">
        <v>1801</v>
      </c>
      <c r="K22" s="28">
        <v>2741</v>
      </c>
      <c r="L22" s="28">
        <v>3183</v>
      </c>
      <c r="M22" s="28">
        <v>1916</v>
      </c>
      <c r="N22" s="46">
        <f t="shared" si="0"/>
        <v>2131</v>
      </c>
      <c r="O22" s="2"/>
    </row>
    <row r="23" spans="1:15" ht="15.75" customHeight="1">
      <c r="A23" s="51"/>
      <c r="B23" s="27" t="s">
        <v>73</v>
      </c>
      <c r="C23" s="49">
        <v>10106</v>
      </c>
      <c r="D23" s="28">
        <v>1961</v>
      </c>
      <c r="E23" s="28">
        <v>207</v>
      </c>
      <c r="F23" s="28">
        <v>219</v>
      </c>
      <c r="G23" s="28">
        <v>383</v>
      </c>
      <c r="H23" s="28">
        <v>622</v>
      </c>
      <c r="I23" s="28">
        <v>697</v>
      </c>
      <c r="J23" s="28">
        <v>966</v>
      </c>
      <c r="K23" s="28">
        <v>1328</v>
      </c>
      <c r="L23" s="28">
        <v>1630</v>
      </c>
      <c r="M23" s="28">
        <v>981</v>
      </c>
      <c r="N23" s="46">
        <f t="shared" si="0"/>
        <v>1112</v>
      </c>
      <c r="O23" s="2"/>
    </row>
    <row r="24" spans="1:15" ht="15.75" customHeight="1">
      <c r="A24" s="51"/>
      <c r="B24" s="27" t="s">
        <v>74</v>
      </c>
      <c r="C24" s="49">
        <v>9266</v>
      </c>
      <c r="D24" s="28">
        <v>1902</v>
      </c>
      <c r="E24" s="28">
        <v>159</v>
      </c>
      <c r="F24" s="28">
        <v>143</v>
      </c>
      <c r="G24" s="28">
        <v>303</v>
      </c>
      <c r="H24" s="28">
        <v>477</v>
      </c>
      <c r="I24" s="28">
        <v>527</v>
      </c>
      <c r="J24" s="28">
        <v>835</v>
      </c>
      <c r="K24" s="28">
        <v>1413</v>
      </c>
      <c r="L24" s="28">
        <v>1553</v>
      </c>
      <c r="M24" s="28">
        <v>935</v>
      </c>
      <c r="N24" s="46">
        <f t="shared" si="0"/>
        <v>1019</v>
      </c>
      <c r="O24" s="2"/>
    </row>
    <row r="25" spans="1:15" ht="15.75" customHeight="1">
      <c r="A25" s="51" t="s">
        <v>81</v>
      </c>
      <c r="B25" s="27" t="s">
        <v>72</v>
      </c>
      <c r="C25" s="49">
        <v>19795</v>
      </c>
      <c r="D25" s="28">
        <v>409</v>
      </c>
      <c r="E25" s="28">
        <v>19</v>
      </c>
      <c r="F25" s="28">
        <v>19</v>
      </c>
      <c r="G25" s="28">
        <v>82</v>
      </c>
      <c r="H25" s="28">
        <v>134</v>
      </c>
      <c r="I25" s="28">
        <v>139</v>
      </c>
      <c r="J25" s="28">
        <v>291</v>
      </c>
      <c r="K25" s="28">
        <v>738</v>
      </c>
      <c r="L25" s="28">
        <v>2005</v>
      </c>
      <c r="M25" s="28">
        <v>3699</v>
      </c>
      <c r="N25" s="46">
        <f t="shared" si="0"/>
        <v>12260</v>
      </c>
      <c r="O25" s="2"/>
    </row>
    <row r="26" spans="1:15" ht="15.75" customHeight="1">
      <c r="A26" s="51"/>
      <c r="B26" s="27" t="s">
        <v>73</v>
      </c>
      <c r="C26" s="49">
        <v>7308</v>
      </c>
      <c r="D26" s="28">
        <v>205</v>
      </c>
      <c r="E26" s="28">
        <v>7</v>
      </c>
      <c r="F26" s="28">
        <v>9</v>
      </c>
      <c r="G26" s="28">
        <v>19</v>
      </c>
      <c r="H26" s="28">
        <v>34</v>
      </c>
      <c r="I26" s="28">
        <v>39</v>
      </c>
      <c r="J26" s="28">
        <v>106</v>
      </c>
      <c r="K26" s="28">
        <v>248</v>
      </c>
      <c r="L26" s="28">
        <v>666</v>
      </c>
      <c r="M26" s="28">
        <v>1424</v>
      </c>
      <c r="N26" s="46">
        <f t="shared" si="0"/>
        <v>4551</v>
      </c>
      <c r="O26" s="2"/>
    </row>
    <row r="27" spans="1:15" ht="15.75" customHeight="1">
      <c r="A27" s="51"/>
      <c r="B27" s="27" t="s">
        <v>74</v>
      </c>
      <c r="C27" s="49">
        <v>12487</v>
      </c>
      <c r="D27" s="28">
        <v>204</v>
      </c>
      <c r="E27" s="28">
        <v>12</v>
      </c>
      <c r="F27" s="28">
        <v>10</v>
      </c>
      <c r="G27" s="28">
        <v>63</v>
      </c>
      <c r="H27" s="28">
        <v>100</v>
      </c>
      <c r="I27" s="28">
        <v>100</v>
      </c>
      <c r="J27" s="28">
        <v>185</v>
      </c>
      <c r="K27" s="28">
        <v>490</v>
      </c>
      <c r="L27" s="28">
        <v>1339</v>
      </c>
      <c r="M27" s="28">
        <v>2275</v>
      </c>
      <c r="N27" s="46">
        <f t="shared" si="0"/>
        <v>7709</v>
      </c>
      <c r="O27" s="2"/>
    </row>
    <row r="28" spans="1:15" ht="15.75" customHeight="1">
      <c r="A28" s="51"/>
      <c r="B28" s="27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/>
      <c r="O28" s="2"/>
    </row>
    <row r="29" spans="1:15" ht="15.75" customHeight="1">
      <c r="A29" s="51"/>
      <c r="B29" s="27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6"/>
      <c r="O29" s="2"/>
    </row>
    <row r="30" spans="1:15" ht="15.75" customHeight="1">
      <c r="A30" s="51"/>
      <c r="B30" s="27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6"/>
      <c r="O30" s="2"/>
    </row>
    <row r="31" spans="1:15" ht="15.75" customHeight="1">
      <c r="A31" s="51"/>
      <c r="B31" s="27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6"/>
      <c r="O31" s="2"/>
    </row>
    <row r="32" spans="1:15" ht="15.75" customHeight="1">
      <c r="A32" s="51"/>
      <c r="B32" s="27"/>
      <c r="C32" s="4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2"/>
    </row>
    <row r="33" spans="1:15" ht="15.75" customHeight="1">
      <c r="A33" s="52"/>
      <c r="B33" s="31"/>
      <c r="C33" s="5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7"/>
      <c r="O33" s="2"/>
    </row>
    <row r="34" spans="1:15" ht="19.5" customHeight="1">
      <c r="A34" s="5" t="s">
        <v>82</v>
      </c>
      <c r="B34" s="5"/>
      <c r="C34" s="5"/>
      <c r="D34" s="6"/>
      <c r="E34" s="7"/>
      <c r="F34" s="7"/>
      <c r="G34" s="7"/>
      <c r="H34" s="7"/>
      <c r="I34" s="7"/>
      <c r="J34" s="7" t="s">
        <v>84</v>
      </c>
      <c r="K34" s="7"/>
      <c r="L34" s="7"/>
      <c r="M34" s="3"/>
      <c r="N34" s="1"/>
      <c r="O34" s="2"/>
    </row>
  </sheetData>
  <sheetProtection/>
  <mergeCells count="13">
    <mergeCell ref="A13:A15"/>
    <mergeCell ref="A4:A6"/>
    <mergeCell ref="A1:N1"/>
    <mergeCell ref="F2:J2"/>
    <mergeCell ref="K2:L2"/>
    <mergeCell ref="A7:A9"/>
    <mergeCell ref="A10:A12"/>
    <mergeCell ref="A28:A30"/>
    <mergeCell ref="A31:A33"/>
    <mergeCell ref="A16:A18"/>
    <mergeCell ref="A19:A21"/>
    <mergeCell ref="A22:A24"/>
    <mergeCell ref="A25:A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7" sqref="D7"/>
    </sheetView>
  </sheetViews>
  <sheetFormatPr defaultColWidth="9.00390625" defaultRowHeight="15.75" customHeight="1"/>
  <cols>
    <col min="1" max="1" width="12.00390625" style="1" customWidth="1"/>
    <col min="2" max="2" width="5.875" style="33" customWidth="1"/>
    <col min="3" max="3" width="10.125" style="33" customWidth="1"/>
    <col min="4" max="13" width="8.75390625" style="1" customWidth="1"/>
    <col min="14" max="14" width="9.875" style="4" customWidth="1"/>
    <col min="15" max="16384" width="9.00390625" style="1" customWidth="1"/>
  </cols>
  <sheetData>
    <row r="1" spans="1:14" s="19" customFormat="1" ht="21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9" customFormat="1" ht="21" customHeight="1">
      <c r="B2" s="10"/>
      <c r="C2" s="10"/>
      <c r="D2" s="10"/>
      <c r="E2" s="10"/>
      <c r="F2" s="54" t="s">
        <v>55</v>
      </c>
      <c r="G2" s="54"/>
      <c r="H2" s="54"/>
      <c r="I2" s="54"/>
      <c r="J2" s="54"/>
      <c r="K2" s="55" t="s">
        <v>15</v>
      </c>
      <c r="L2" s="55"/>
      <c r="N2" s="20"/>
    </row>
    <row r="3" spans="1:15" ht="18.75" customHeight="1">
      <c r="A3" s="21" t="s">
        <v>46</v>
      </c>
      <c r="B3" s="22" t="s">
        <v>47</v>
      </c>
      <c r="C3" s="23" t="s">
        <v>20</v>
      </c>
      <c r="D3" s="24" t="s">
        <v>19</v>
      </c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24" t="s">
        <v>29</v>
      </c>
      <c r="N3" s="45" t="s">
        <v>30</v>
      </c>
      <c r="O3" s="2"/>
    </row>
    <row r="4" spans="1:15" ht="15.75" customHeight="1">
      <c r="A4" s="56" t="s">
        <v>42</v>
      </c>
      <c r="B4" s="25" t="s">
        <v>43</v>
      </c>
      <c r="C4" s="48">
        <v>112527</v>
      </c>
      <c r="D4" s="26">
        <v>6533</v>
      </c>
      <c r="E4" s="26">
        <v>8037</v>
      </c>
      <c r="F4" s="26">
        <v>9357</v>
      </c>
      <c r="G4" s="26">
        <v>10512</v>
      </c>
      <c r="H4" s="26">
        <v>10845</v>
      </c>
      <c r="I4" s="26">
        <v>9286</v>
      </c>
      <c r="J4" s="26">
        <v>9275</v>
      </c>
      <c r="K4" s="26">
        <v>10114</v>
      </c>
      <c r="L4" s="26">
        <v>10666</v>
      </c>
      <c r="M4" s="26">
        <v>9541</v>
      </c>
      <c r="N4" s="46">
        <v>18361</v>
      </c>
      <c r="O4" s="2"/>
    </row>
    <row r="5" spans="1:15" ht="15.75" customHeight="1">
      <c r="A5" s="56"/>
      <c r="B5" s="44" t="s">
        <v>44</v>
      </c>
      <c r="C5" s="49">
        <v>55558</v>
      </c>
      <c r="D5" s="28">
        <v>3348</v>
      </c>
      <c r="E5" s="28">
        <v>4187</v>
      </c>
      <c r="F5" s="28">
        <v>4795</v>
      </c>
      <c r="G5" s="28">
        <v>5422</v>
      </c>
      <c r="H5" s="28">
        <v>5598</v>
      </c>
      <c r="I5" s="28">
        <v>4690</v>
      </c>
      <c r="J5" s="28">
        <v>4632</v>
      </c>
      <c r="K5" s="28">
        <v>4846</v>
      </c>
      <c r="L5" s="28">
        <v>5091</v>
      </c>
      <c r="M5" s="28">
        <v>4578</v>
      </c>
      <c r="N5" s="46">
        <v>8371</v>
      </c>
      <c r="O5" s="2"/>
    </row>
    <row r="6" spans="1:15" ht="15.75" customHeight="1">
      <c r="A6" s="56"/>
      <c r="B6" s="27" t="s">
        <v>45</v>
      </c>
      <c r="C6" s="49">
        <v>56969</v>
      </c>
      <c r="D6" s="28">
        <v>3185</v>
      </c>
      <c r="E6" s="28">
        <v>3850</v>
      </c>
      <c r="F6" s="28">
        <v>4562</v>
      </c>
      <c r="G6" s="28">
        <v>5090</v>
      </c>
      <c r="H6" s="28">
        <v>5247</v>
      </c>
      <c r="I6" s="28">
        <v>4596</v>
      </c>
      <c r="J6" s="28">
        <v>4643</v>
      </c>
      <c r="K6" s="28">
        <v>5268</v>
      </c>
      <c r="L6" s="28">
        <v>5575</v>
      </c>
      <c r="M6" s="28">
        <v>4963</v>
      </c>
      <c r="N6" s="46">
        <v>9990</v>
      </c>
      <c r="O6" s="2"/>
    </row>
    <row r="7" spans="1:15" ht="15.75" customHeight="1">
      <c r="A7" s="51" t="s">
        <v>35</v>
      </c>
      <c r="B7" s="27" t="s">
        <v>43</v>
      </c>
      <c r="C7" s="49">
        <v>404</v>
      </c>
      <c r="D7" s="28">
        <v>0</v>
      </c>
      <c r="E7" s="28">
        <v>0</v>
      </c>
      <c r="F7" s="28">
        <v>7</v>
      </c>
      <c r="G7" s="28">
        <v>44</v>
      </c>
      <c r="H7" s="28">
        <v>91</v>
      </c>
      <c r="I7" s="28">
        <v>64</v>
      </c>
      <c r="J7" s="29">
        <v>62</v>
      </c>
      <c r="K7" s="28">
        <v>48</v>
      </c>
      <c r="L7" s="30">
        <v>37</v>
      </c>
      <c r="M7" s="28">
        <v>22</v>
      </c>
      <c r="N7" s="46">
        <v>29</v>
      </c>
      <c r="O7" s="2"/>
    </row>
    <row r="8" spans="1:15" ht="15.75" customHeight="1">
      <c r="A8" s="51"/>
      <c r="B8" s="27" t="s">
        <v>44</v>
      </c>
      <c r="C8" s="49">
        <v>314</v>
      </c>
      <c r="D8" s="28"/>
      <c r="E8" s="28"/>
      <c r="F8" s="28">
        <v>7</v>
      </c>
      <c r="G8" s="28">
        <v>37</v>
      </c>
      <c r="H8" s="28">
        <v>66</v>
      </c>
      <c r="I8" s="28">
        <v>46</v>
      </c>
      <c r="J8" s="29">
        <v>47</v>
      </c>
      <c r="K8" s="28">
        <v>38</v>
      </c>
      <c r="L8" s="30">
        <v>29</v>
      </c>
      <c r="M8" s="28">
        <v>18</v>
      </c>
      <c r="N8" s="46">
        <v>26</v>
      </c>
      <c r="O8" s="2"/>
    </row>
    <row r="9" spans="1:15" ht="15.75" customHeight="1">
      <c r="A9" s="51"/>
      <c r="B9" s="27" t="s">
        <v>45</v>
      </c>
      <c r="C9" s="49">
        <v>90</v>
      </c>
      <c r="D9" s="28"/>
      <c r="E9" s="28"/>
      <c r="F9" s="28"/>
      <c r="G9" s="28">
        <v>7</v>
      </c>
      <c r="H9" s="28">
        <v>25</v>
      </c>
      <c r="I9" s="28">
        <v>18</v>
      </c>
      <c r="J9" s="29">
        <v>15</v>
      </c>
      <c r="K9" s="28">
        <v>10</v>
      </c>
      <c r="L9" s="30">
        <v>8</v>
      </c>
      <c r="M9" s="28">
        <v>4</v>
      </c>
      <c r="N9" s="46">
        <v>3</v>
      </c>
      <c r="O9" s="2"/>
    </row>
    <row r="10" spans="1:15" ht="15.75" customHeight="1">
      <c r="A10" s="51" t="s">
        <v>36</v>
      </c>
      <c r="B10" s="27" t="s">
        <v>43</v>
      </c>
      <c r="C10" s="49">
        <v>4750</v>
      </c>
      <c r="D10" s="28">
        <v>0</v>
      </c>
      <c r="E10" s="28">
        <v>63</v>
      </c>
      <c r="F10" s="28">
        <v>1007</v>
      </c>
      <c r="G10" s="28">
        <v>1194</v>
      </c>
      <c r="H10" s="28">
        <v>885</v>
      </c>
      <c r="I10" s="28">
        <v>599</v>
      </c>
      <c r="J10" s="29">
        <v>415</v>
      </c>
      <c r="K10" s="28">
        <v>249</v>
      </c>
      <c r="L10" s="30">
        <v>150</v>
      </c>
      <c r="M10" s="28">
        <v>94</v>
      </c>
      <c r="N10" s="46">
        <v>94</v>
      </c>
      <c r="O10" s="2"/>
    </row>
    <row r="11" spans="1:15" ht="15.75" customHeight="1">
      <c r="A11" s="51"/>
      <c r="B11" s="27" t="s">
        <v>44</v>
      </c>
      <c r="C11" s="49">
        <v>3016</v>
      </c>
      <c r="D11" s="28"/>
      <c r="E11" s="28">
        <v>45</v>
      </c>
      <c r="F11" s="28">
        <v>663</v>
      </c>
      <c r="G11" s="28">
        <v>745</v>
      </c>
      <c r="H11" s="28">
        <v>549</v>
      </c>
      <c r="I11" s="28">
        <v>353</v>
      </c>
      <c r="J11" s="29">
        <v>256</v>
      </c>
      <c r="K11" s="28">
        <v>159</v>
      </c>
      <c r="L11" s="30">
        <v>102</v>
      </c>
      <c r="M11" s="28">
        <v>70</v>
      </c>
      <c r="N11" s="46">
        <v>74</v>
      </c>
      <c r="O11" s="2"/>
    </row>
    <row r="12" spans="1:15" ht="15.75" customHeight="1">
      <c r="A12" s="51"/>
      <c r="B12" s="27" t="s">
        <v>45</v>
      </c>
      <c r="C12" s="49">
        <v>1734</v>
      </c>
      <c r="D12" s="28"/>
      <c r="E12" s="28">
        <v>18</v>
      </c>
      <c r="F12" s="28">
        <v>344</v>
      </c>
      <c r="G12" s="28">
        <v>449</v>
      </c>
      <c r="H12" s="28">
        <v>336</v>
      </c>
      <c r="I12" s="28">
        <v>246</v>
      </c>
      <c r="J12" s="29">
        <v>159</v>
      </c>
      <c r="K12" s="28">
        <v>90</v>
      </c>
      <c r="L12" s="30">
        <v>48</v>
      </c>
      <c r="M12" s="28">
        <v>24</v>
      </c>
      <c r="N12" s="46">
        <v>20</v>
      </c>
      <c r="O12" s="2"/>
    </row>
    <row r="13" spans="1:15" ht="15.75" customHeight="1">
      <c r="A13" s="51" t="s">
        <v>37</v>
      </c>
      <c r="B13" s="27" t="s">
        <v>43</v>
      </c>
      <c r="C13" s="49">
        <v>23053</v>
      </c>
      <c r="D13" s="28">
        <v>0</v>
      </c>
      <c r="E13" s="28">
        <v>2681</v>
      </c>
      <c r="F13" s="28">
        <v>5480</v>
      </c>
      <c r="G13" s="28">
        <v>5006</v>
      </c>
      <c r="H13" s="28">
        <v>3245</v>
      </c>
      <c r="I13" s="28">
        <v>1935</v>
      </c>
      <c r="J13" s="29">
        <v>1200</v>
      </c>
      <c r="K13" s="28">
        <v>942</v>
      </c>
      <c r="L13" s="30">
        <v>802</v>
      </c>
      <c r="M13" s="28">
        <v>740</v>
      </c>
      <c r="N13" s="46">
        <v>1022</v>
      </c>
      <c r="O13" s="2"/>
    </row>
    <row r="14" spans="1:15" ht="15.75" customHeight="1">
      <c r="A14" s="51"/>
      <c r="B14" s="27" t="s">
        <v>44</v>
      </c>
      <c r="C14" s="49">
        <v>11248</v>
      </c>
      <c r="D14" s="28"/>
      <c r="E14" s="28">
        <v>1248</v>
      </c>
      <c r="F14" s="28">
        <v>2444</v>
      </c>
      <c r="G14" s="28">
        <v>2334</v>
      </c>
      <c r="H14" s="28">
        <v>1566</v>
      </c>
      <c r="I14" s="28">
        <v>936</v>
      </c>
      <c r="J14" s="29">
        <v>604</v>
      </c>
      <c r="K14" s="28">
        <v>477</v>
      </c>
      <c r="L14" s="30">
        <v>456</v>
      </c>
      <c r="M14" s="28">
        <v>448</v>
      </c>
      <c r="N14" s="46">
        <v>735</v>
      </c>
      <c r="O14" s="2"/>
    </row>
    <row r="15" spans="1:15" ht="15.75" customHeight="1">
      <c r="A15" s="51"/>
      <c r="B15" s="27" t="s">
        <v>45</v>
      </c>
      <c r="C15" s="49">
        <v>11805</v>
      </c>
      <c r="D15" s="28"/>
      <c r="E15" s="28">
        <v>1433</v>
      </c>
      <c r="F15" s="28">
        <v>3036</v>
      </c>
      <c r="G15" s="28">
        <v>2672</v>
      </c>
      <c r="H15" s="28">
        <v>1679</v>
      </c>
      <c r="I15" s="28">
        <v>999</v>
      </c>
      <c r="J15" s="29">
        <v>596</v>
      </c>
      <c r="K15" s="28">
        <v>465</v>
      </c>
      <c r="L15" s="30">
        <v>346</v>
      </c>
      <c r="M15" s="28">
        <v>292</v>
      </c>
      <c r="N15" s="46">
        <v>287</v>
      </c>
      <c r="O15" s="2"/>
    </row>
    <row r="16" spans="1:15" ht="15.75" customHeight="1">
      <c r="A16" s="51" t="s">
        <v>38</v>
      </c>
      <c r="B16" s="27" t="s">
        <v>43</v>
      </c>
      <c r="C16" s="49">
        <v>9549</v>
      </c>
      <c r="D16" s="28">
        <v>0</v>
      </c>
      <c r="E16" s="28">
        <v>231</v>
      </c>
      <c r="F16" s="28">
        <v>245</v>
      </c>
      <c r="G16" s="28">
        <v>615</v>
      </c>
      <c r="H16" s="28">
        <v>1503</v>
      </c>
      <c r="I16" s="28">
        <v>1766</v>
      </c>
      <c r="J16" s="29">
        <v>1480</v>
      </c>
      <c r="K16" s="28">
        <v>1187</v>
      </c>
      <c r="L16" s="30">
        <v>929</v>
      </c>
      <c r="M16" s="28">
        <v>772</v>
      </c>
      <c r="N16" s="46">
        <v>821</v>
      </c>
      <c r="O16" s="2"/>
    </row>
    <row r="17" spans="1:15" ht="15.75" customHeight="1">
      <c r="A17" s="51"/>
      <c r="B17" s="27" t="s">
        <v>44</v>
      </c>
      <c r="C17" s="49">
        <v>4958</v>
      </c>
      <c r="D17" s="28"/>
      <c r="E17" s="28">
        <v>92</v>
      </c>
      <c r="F17" s="28">
        <v>134</v>
      </c>
      <c r="G17" s="28">
        <v>295</v>
      </c>
      <c r="H17" s="28">
        <v>635</v>
      </c>
      <c r="I17" s="28">
        <v>795</v>
      </c>
      <c r="J17" s="29">
        <v>751</v>
      </c>
      <c r="K17" s="28">
        <v>658</v>
      </c>
      <c r="L17" s="30">
        <v>561</v>
      </c>
      <c r="M17" s="28">
        <v>490</v>
      </c>
      <c r="N17" s="46">
        <v>547</v>
      </c>
      <c r="O17" s="2"/>
    </row>
    <row r="18" spans="1:15" ht="15.75" customHeight="1">
      <c r="A18" s="51"/>
      <c r="B18" s="27" t="s">
        <v>45</v>
      </c>
      <c r="C18" s="49">
        <v>4591</v>
      </c>
      <c r="D18" s="28"/>
      <c r="E18" s="28">
        <v>139</v>
      </c>
      <c r="F18" s="28">
        <v>111</v>
      </c>
      <c r="G18" s="28">
        <v>320</v>
      </c>
      <c r="H18" s="28">
        <v>868</v>
      </c>
      <c r="I18" s="28">
        <v>971</v>
      </c>
      <c r="J18" s="29">
        <v>729</v>
      </c>
      <c r="K18" s="28">
        <v>529</v>
      </c>
      <c r="L18" s="30">
        <v>368</v>
      </c>
      <c r="M18" s="28">
        <v>282</v>
      </c>
      <c r="N18" s="46">
        <v>274</v>
      </c>
      <c r="O18" s="2"/>
    </row>
    <row r="19" spans="1:15" ht="15.75" customHeight="1">
      <c r="A19" s="51" t="s">
        <v>39</v>
      </c>
      <c r="B19" s="27" t="s">
        <v>43</v>
      </c>
      <c r="C19" s="49">
        <v>34711</v>
      </c>
      <c r="D19" s="28">
        <v>2047</v>
      </c>
      <c r="E19" s="28">
        <v>4671</v>
      </c>
      <c r="F19" s="28">
        <v>2188</v>
      </c>
      <c r="G19" s="28">
        <v>2741</v>
      </c>
      <c r="H19" s="28">
        <v>3867</v>
      </c>
      <c r="I19" s="28">
        <v>3452</v>
      </c>
      <c r="J19" s="28">
        <v>3830</v>
      </c>
      <c r="K19" s="28">
        <v>3834</v>
      </c>
      <c r="L19" s="28">
        <v>3306</v>
      </c>
      <c r="M19" s="28">
        <v>2280</v>
      </c>
      <c r="N19" s="46">
        <v>2495</v>
      </c>
      <c r="O19" s="2"/>
    </row>
    <row r="20" spans="1:15" ht="15.75" customHeight="1">
      <c r="A20" s="51"/>
      <c r="B20" s="27" t="s">
        <v>44</v>
      </c>
      <c r="C20" s="49">
        <v>18156</v>
      </c>
      <c r="D20" s="28">
        <v>1084</v>
      </c>
      <c r="E20" s="28">
        <v>2595</v>
      </c>
      <c r="F20" s="28">
        <v>1299</v>
      </c>
      <c r="G20" s="28">
        <v>1528</v>
      </c>
      <c r="H20" s="28">
        <v>2113</v>
      </c>
      <c r="I20" s="28">
        <v>1750</v>
      </c>
      <c r="J20" s="28">
        <v>1845</v>
      </c>
      <c r="K20" s="28">
        <v>1754</v>
      </c>
      <c r="L20" s="28">
        <v>1547</v>
      </c>
      <c r="M20" s="28">
        <v>1150</v>
      </c>
      <c r="N20" s="46">
        <v>1491</v>
      </c>
      <c r="O20" s="2"/>
    </row>
    <row r="21" spans="1:15" ht="15.75" customHeight="1">
      <c r="A21" s="51"/>
      <c r="B21" s="27" t="s">
        <v>45</v>
      </c>
      <c r="C21" s="49">
        <v>16555</v>
      </c>
      <c r="D21" s="28">
        <v>963</v>
      </c>
      <c r="E21" s="28">
        <v>2076</v>
      </c>
      <c r="F21" s="28">
        <v>889</v>
      </c>
      <c r="G21" s="28">
        <v>1213</v>
      </c>
      <c r="H21" s="28">
        <v>1754</v>
      </c>
      <c r="I21" s="28">
        <v>1702</v>
      </c>
      <c r="J21" s="28">
        <v>1985</v>
      </c>
      <c r="K21" s="28">
        <v>2080</v>
      </c>
      <c r="L21" s="28">
        <v>1759</v>
      </c>
      <c r="M21" s="28">
        <v>1130</v>
      </c>
      <c r="N21" s="46">
        <v>1004</v>
      </c>
      <c r="O21" s="2"/>
    </row>
    <row r="22" spans="1:15" ht="15.75" customHeight="1">
      <c r="A22" s="51" t="s">
        <v>41</v>
      </c>
      <c r="B22" s="27" t="s">
        <v>43</v>
      </c>
      <c r="C22" s="49">
        <v>19682</v>
      </c>
      <c r="D22" s="28">
        <v>4067</v>
      </c>
      <c r="E22" s="28">
        <v>376</v>
      </c>
      <c r="F22" s="28">
        <v>402</v>
      </c>
      <c r="G22" s="28">
        <v>805</v>
      </c>
      <c r="H22" s="28">
        <v>1117</v>
      </c>
      <c r="I22" s="28">
        <v>1328</v>
      </c>
      <c r="J22" s="28">
        <v>1953</v>
      </c>
      <c r="K22" s="28">
        <v>2933</v>
      </c>
      <c r="L22" s="28">
        <v>3124</v>
      </c>
      <c r="M22" s="28">
        <v>1572</v>
      </c>
      <c r="N22" s="46">
        <v>2005</v>
      </c>
      <c r="O22" s="2"/>
    </row>
    <row r="23" spans="1:15" ht="15.75" customHeight="1">
      <c r="A23" s="51"/>
      <c r="B23" s="27" t="s">
        <v>44</v>
      </c>
      <c r="C23" s="49">
        <v>10259</v>
      </c>
      <c r="D23" s="28">
        <v>2039</v>
      </c>
      <c r="E23" s="28">
        <v>203</v>
      </c>
      <c r="F23" s="28">
        <v>234</v>
      </c>
      <c r="G23" s="28">
        <v>459</v>
      </c>
      <c r="H23" s="28">
        <v>636</v>
      </c>
      <c r="I23" s="28">
        <v>759</v>
      </c>
      <c r="J23" s="28">
        <v>1003</v>
      </c>
      <c r="K23" s="28">
        <v>1448</v>
      </c>
      <c r="L23" s="28">
        <v>1629</v>
      </c>
      <c r="M23" s="28">
        <v>788</v>
      </c>
      <c r="N23" s="46">
        <v>1061</v>
      </c>
      <c r="O23" s="2"/>
    </row>
    <row r="24" spans="1:15" ht="15.75" customHeight="1">
      <c r="A24" s="51"/>
      <c r="B24" s="27" t="s">
        <v>45</v>
      </c>
      <c r="C24" s="49">
        <v>9423</v>
      </c>
      <c r="D24" s="28">
        <v>2028</v>
      </c>
      <c r="E24" s="28">
        <v>173</v>
      </c>
      <c r="F24" s="28">
        <v>168</v>
      </c>
      <c r="G24" s="28">
        <v>346</v>
      </c>
      <c r="H24" s="28">
        <v>481</v>
      </c>
      <c r="I24" s="28">
        <v>569</v>
      </c>
      <c r="J24" s="28">
        <v>950</v>
      </c>
      <c r="K24" s="28">
        <v>1485</v>
      </c>
      <c r="L24" s="28">
        <v>1495</v>
      </c>
      <c r="M24" s="28">
        <v>784</v>
      </c>
      <c r="N24" s="46">
        <v>944</v>
      </c>
      <c r="O24" s="2"/>
    </row>
    <row r="25" spans="1:15" ht="15.75" customHeight="1">
      <c r="A25" s="51" t="s">
        <v>54</v>
      </c>
      <c r="B25" s="27" t="s">
        <v>43</v>
      </c>
      <c r="C25" s="49">
        <v>20378</v>
      </c>
      <c r="D25" s="28">
        <v>419</v>
      </c>
      <c r="E25" s="28">
        <v>15</v>
      </c>
      <c r="F25" s="28">
        <v>28</v>
      </c>
      <c r="G25" s="28">
        <v>107</v>
      </c>
      <c r="H25" s="28">
        <v>137</v>
      </c>
      <c r="I25" s="28">
        <v>142</v>
      </c>
      <c r="J25" s="28">
        <v>335</v>
      </c>
      <c r="K25" s="28">
        <v>921</v>
      </c>
      <c r="L25" s="28">
        <v>2318</v>
      </c>
      <c r="M25" s="28">
        <v>4061</v>
      </c>
      <c r="N25" s="46">
        <v>11895</v>
      </c>
      <c r="O25" s="2"/>
    </row>
    <row r="26" spans="1:15" ht="15.75" customHeight="1">
      <c r="A26" s="51"/>
      <c r="B26" s="27" t="s">
        <v>44</v>
      </c>
      <c r="C26" s="49">
        <v>7607</v>
      </c>
      <c r="D26" s="28">
        <v>225</v>
      </c>
      <c r="E26" s="28">
        <v>4</v>
      </c>
      <c r="F26" s="28">
        <v>14</v>
      </c>
      <c r="G26" s="28">
        <v>24</v>
      </c>
      <c r="H26" s="28">
        <v>33</v>
      </c>
      <c r="I26" s="28">
        <v>51</v>
      </c>
      <c r="J26" s="28">
        <v>126</v>
      </c>
      <c r="K26" s="28">
        <v>312</v>
      </c>
      <c r="L26" s="28">
        <v>767</v>
      </c>
      <c r="M26" s="28">
        <v>1614</v>
      </c>
      <c r="N26" s="46">
        <v>4437</v>
      </c>
      <c r="O26" s="2"/>
    </row>
    <row r="27" spans="1:15" ht="15.75" customHeight="1">
      <c r="A27" s="51"/>
      <c r="B27" s="27" t="s">
        <v>45</v>
      </c>
      <c r="C27" s="49">
        <v>12771</v>
      </c>
      <c r="D27" s="28">
        <v>194</v>
      </c>
      <c r="E27" s="28">
        <v>11</v>
      </c>
      <c r="F27" s="28">
        <v>14</v>
      </c>
      <c r="G27" s="28">
        <v>83</v>
      </c>
      <c r="H27" s="28">
        <v>104</v>
      </c>
      <c r="I27" s="28">
        <v>91</v>
      </c>
      <c r="J27" s="28">
        <v>209</v>
      </c>
      <c r="K27" s="28">
        <v>609</v>
      </c>
      <c r="L27" s="28">
        <v>1551</v>
      </c>
      <c r="M27" s="28">
        <v>2447</v>
      </c>
      <c r="N27" s="46">
        <v>7458</v>
      </c>
      <c r="O27" s="2"/>
    </row>
    <row r="28" spans="1:15" ht="15.75" customHeight="1">
      <c r="A28" s="51"/>
      <c r="B28" s="27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/>
      <c r="O28" s="2"/>
    </row>
    <row r="29" spans="1:15" ht="15.75" customHeight="1">
      <c r="A29" s="51"/>
      <c r="B29" s="27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6"/>
      <c r="O29" s="2"/>
    </row>
    <row r="30" spans="1:15" ht="15.75" customHeight="1">
      <c r="A30" s="51"/>
      <c r="B30" s="27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6"/>
      <c r="O30" s="2"/>
    </row>
    <row r="31" spans="1:15" ht="15.75" customHeight="1">
      <c r="A31" s="51"/>
      <c r="B31" s="27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6"/>
      <c r="O31" s="2"/>
    </row>
    <row r="32" spans="1:15" ht="15.75" customHeight="1">
      <c r="A32" s="51"/>
      <c r="B32" s="27"/>
      <c r="C32" s="4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2"/>
    </row>
    <row r="33" spans="1:15" ht="15.75" customHeight="1">
      <c r="A33" s="52"/>
      <c r="B33" s="31"/>
      <c r="C33" s="5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7"/>
      <c r="O33" s="2"/>
    </row>
    <row r="34" spans="1:15" ht="19.5" customHeight="1">
      <c r="A34" s="5" t="s">
        <v>32</v>
      </c>
      <c r="B34" s="5"/>
      <c r="C34" s="5"/>
      <c r="D34" s="6"/>
      <c r="E34" s="7"/>
      <c r="F34" s="7"/>
      <c r="G34" s="7"/>
      <c r="H34" s="7"/>
      <c r="I34" s="7"/>
      <c r="J34" s="7" t="s">
        <v>51</v>
      </c>
      <c r="K34" s="7"/>
      <c r="L34" s="7"/>
      <c r="M34" s="3"/>
      <c r="N34" s="1"/>
      <c r="O34" s="2"/>
    </row>
  </sheetData>
  <sheetProtection/>
  <mergeCells count="13">
    <mergeCell ref="A28:A30"/>
    <mergeCell ref="A31:A33"/>
    <mergeCell ref="A16:A18"/>
    <mergeCell ref="A19:A21"/>
    <mergeCell ref="A22:A24"/>
    <mergeCell ref="A25:A27"/>
    <mergeCell ref="A13:A15"/>
    <mergeCell ref="A4:A6"/>
    <mergeCell ref="A1:N1"/>
    <mergeCell ref="F2:J2"/>
    <mergeCell ref="K2:L2"/>
    <mergeCell ref="A7:A9"/>
    <mergeCell ref="A10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K4" sqref="K4"/>
    </sheetView>
  </sheetViews>
  <sheetFormatPr defaultColWidth="9.00390625" defaultRowHeight="15.75" customHeight="1"/>
  <cols>
    <col min="1" max="1" width="12.00390625" style="1" customWidth="1"/>
    <col min="2" max="2" width="5.875" style="33" customWidth="1"/>
    <col min="3" max="3" width="10.125" style="33" customWidth="1"/>
    <col min="4" max="13" width="8.75390625" style="1" customWidth="1"/>
    <col min="14" max="14" width="9.875" style="4" customWidth="1"/>
    <col min="15" max="16384" width="9.00390625" style="1" customWidth="1"/>
  </cols>
  <sheetData>
    <row r="1" spans="1:14" s="19" customFormat="1" ht="21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9" customFormat="1" ht="21" customHeight="1">
      <c r="B2" s="10"/>
      <c r="C2" s="10"/>
      <c r="D2" s="10"/>
      <c r="E2" s="10"/>
      <c r="F2" s="54" t="s">
        <v>53</v>
      </c>
      <c r="G2" s="54"/>
      <c r="H2" s="54"/>
      <c r="I2" s="54"/>
      <c r="J2" s="54"/>
      <c r="K2" s="55" t="s">
        <v>15</v>
      </c>
      <c r="L2" s="55"/>
      <c r="N2" s="20"/>
    </row>
    <row r="3" spans="1:15" ht="18.75" customHeight="1">
      <c r="A3" s="21" t="s">
        <v>46</v>
      </c>
      <c r="B3" s="22" t="s">
        <v>47</v>
      </c>
      <c r="C3" s="23" t="s">
        <v>20</v>
      </c>
      <c r="D3" s="24" t="s">
        <v>19</v>
      </c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24" t="s">
        <v>29</v>
      </c>
      <c r="N3" s="45" t="s">
        <v>30</v>
      </c>
      <c r="O3" s="2"/>
    </row>
    <row r="4" spans="1:15" ht="15.75" customHeight="1">
      <c r="A4" s="56" t="s">
        <v>42</v>
      </c>
      <c r="B4" s="25" t="s">
        <v>43</v>
      </c>
      <c r="C4" s="48">
        <f aca="true" t="shared" si="0" ref="C4:M4">C7+C10+C13+C16+C19+C22+C25+C28+C31</f>
        <v>112284</v>
      </c>
      <c r="D4" s="26">
        <f t="shared" si="0"/>
        <v>6847</v>
      </c>
      <c r="E4" s="26">
        <f t="shared" si="0"/>
        <v>8375</v>
      </c>
      <c r="F4" s="26">
        <f t="shared" si="0"/>
        <v>9336</v>
      </c>
      <c r="G4" s="26">
        <f t="shared" si="0"/>
        <v>11084</v>
      </c>
      <c r="H4" s="26">
        <f t="shared" si="0"/>
        <v>10791</v>
      </c>
      <c r="I4" s="26">
        <f t="shared" si="0"/>
        <v>8837</v>
      </c>
      <c r="J4" s="26">
        <f t="shared" si="0"/>
        <v>9451</v>
      </c>
      <c r="K4" s="26">
        <f t="shared" si="0"/>
        <v>10277</v>
      </c>
      <c r="L4" s="26">
        <f t="shared" si="0"/>
        <v>10654</v>
      </c>
      <c r="M4" s="26">
        <f t="shared" si="0"/>
        <v>9455</v>
      </c>
      <c r="N4" s="46">
        <f aca="true" t="shared" si="1" ref="N4:N27">C4-SUM(D4:M4)</f>
        <v>17177</v>
      </c>
      <c r="O4" s="2"/>
    </row>
    <row r="5" spans="1:15" ht="15.75" customHeight="1">
      <c r="A5" s="56"/>
      <c r="B5" s="44" t="s">
        <v>44</v>
      </c>
      <c r="C5" s="49">
        <f aca="true" t="shared" si="2" ref="C5:M5">C8+C11+C14+C17+C20+C23+C26+C29+C32</f>
        <v>55469</v>
      </c>
      <c r="D5" s="28">
        <f t="shared" si="2"/>
        <v>3513</v>
      </c>
      <c r="E5" s="28">
        <f t="shared" si="2"/>
        <v>4327</v>
      </c>
      <c r="F5" s="28">
        <f t="shared" si="2"/>
        <v>4777</v>
      </c>
      <c r="G5" s="28">
        <f t="shared" si="2"/>
        <v>5738</v>
      </c>
      <c r="H5" s="28">
        <f t="shared" si="2"/>
        <v>5587</v>
      </c>
      <c r="I5" s="28">
        <f t="shared" si="2"/>
        <v>4446</v>
      </c>
      <c r="J5" s="28">
        <f t="shared" si="2"/>
        <v>4725</v>
      </c>
      <c r="K5" s="28">
        <f t="shared" si="2"/>
        <v>4911</v>
      </c>
      <c r="L5" s="28">
        <f t="shared" si="2"/>
        <v>5110</v>
      </c>
      <c r="M5" s="28">
        <f t="shared" si="2"/>
        <v>4530</v>
      </c>
      <c r="N5" s="46">
        <f t="shared" si="1"/>
        <v>7805</v>
      </c>
      <c r="O5" s="2"/>
    </row>
    <row r="6" spans="1:15" ht="15.75" customHeight="1">
      <c r="A6" s="56"/>
      <c r="B6" s="27" t="s">
        <v>45</v>
      </c>
      <c r="C6" s="49">
        <f aca="true" t="shared" si="3" ref="C6:M6">C9+C12+C15+C18+C21+C24+C27+C30+C33</f>
        <v>56815</v>
      </c>
      <c r="D6" s="28">
        <f t="shared" si="3"/>
        <v>3334</v>
      </c>
      <c r="E6" s="28">
        <f t="shared" si="3"/>
        <v>4048</v>
      </c>
      <c r="F6" s="28">
        <f t="shared" si="3"/>
        <v>4559</v>
      </c>
      <c r="G6" s="28">
        <f t="shared" si="3"/>
        <v>5346</v>
      </c>
      <c r="H6" s="28">
        <f t="shared" si="3"/>
        <v>5204</v>
      </c>
      <c r="I6" s="28">
        <f t="shared" si="3"/>
        <v>4391</v>
      </c>
      <c r="J6" s="28">
        <f t="shared" si="3"/>
        <v>4726</v>
      </c>
      <c r="K6" s="28">
        <f t="shared" si="3"/>
        <v>5366</v>
      </c>
      <c r="L6" s="28">
        <f t="shared" si="3"/>
        <v>5544</v>
      </c>
      <c r="M6" s="28">
        <f t="shared" si="3"/>
        <v>4925</v>
      </c>
      <c r="N6" s="46">
        <f t="shared" si="1"/>
        <v>9372</v>
      </c>
      <c r="O6" s="2"/>
    </row>
    <row r="7" spans="1:15" ht="15.75" customHeight="1">
      <c r="A7" s="51" t="s">
        <v>35</v>
      </c>
      <c r="B7" s="27" t="s">
        <v>43</v>
      </c>
      <c r="C7" s="49">
        <v>380</v>
      </c>
      <c r="D7" s="28"/>
      <c r="E7" s="28"/>
      <c r="F7" s="28">
        <v>5</v>
      </c>
      <c r="G7" s="28">
        <v>57</v>
      </c>
      <c r="H7" s="28">
        <v>84</v>
      </c>
      <c r="I7" s="28">
        <v>54</v>
      </c>
      <c r="J7" s="29">
        <v>52</v>
      </c>
      <c r="K7" s="28">
        <v>45</v>
      </c>
      <c r="L7" s="30">
        <v>40</v>
      </c>
      <c r="M7" s="28">
        <v>20</v>
      </c>
      <c r="N7" s="46">
        <f t="shared" si="1"/>
        <v>23</v>
      </c>
      <c r="O7" s="2"/>
    </row>
    <row r="8" spans="1:15" ht="15.75" customHeight="1">
      <c r="A8" s="51"/>
      <c r="B8" s="27" t="s">
        <v>44</v>
      </c>
      <c r="C8" s="49">
        <v>295</v>
      </c>
      <c r="D8" s="28"/>
      <c r="E8" s="28"/>
      <c r="F8" s="28">
        <v>5</v>
      </c>
      <c r="G8" s="28">
        <v>47</v>
      </c>
      <c r="H8" s="28">
        <v>61</v>
      </c>
      <c r="I8" s="28">
        <v>40</v>
      </c>
      <c r="J8" s="29">
        <v>36</v>
      </c>
      <c r="K8" s="28">
        <v>38</v>
      </c>
      <c r="L8" s="30">
        <v>31</v>
      </c>
      <c r="M8" s="28">
        <v>17</v>
      </c>
      <c r="N8" s="46">
        <f t="shared" si="1"/>
        <v>20</v>
      </c>
      <c r="O8" s="2"/>
    </row>
    <row r="9" spans="1:15" ht="15.75" customHeight="1">
      <c r="A9" s="51"/>
      <c r="B9" s="27" t="s">
        <v>45</v>
      </c>
      <c r="C9" s="49">
        <v>85</v>
      </c>
      <c r="D9" s="28"/>
      <c r="E9" s="28"/>
      <c r="F9" s="28"/>
      <c r="G9" s="28">
        <v>10</v>
      </c>
      <c r="H9" s="28">
        <v>23</v>
      </c>
      <c r="I9" s="28">
        <v>14</v>
      </c>
      <c r="J9" s="29">
        <v>16</v>
      </c>
      <c r="K9" s="28">
        <v>7</v>
      </c>
      <c r="L9" s="30">
        <v>9</v>
      </c>
      <c r="M9" s="28">
        <v>3</v>
      </c>
      <c r="N9" s="46">
        <f t="shared" si="1"/>
        <v>3</v>
      </c>
      <c r="O9" s="2"/>
    </row>
    <row r="10" spans="1:15" ht="15.75" customHeight="1">
      <c r="A10" s="51" t="s">
        <v>36</v>
      </c>
      <c r="B10" s="27" t="s">
        <v>43</v>
      </c>
      <c r="C10" s="49">
        <v>4476</v>
      </c>
      <c r="D10" s="28"/>
      <c r="E10" s="28">
        <v>85</v>
      </c>
      <c r="F10" s="28">
        <v>1005</v>
      </c>
      <c r="G10" s="28">
        <v>1188</v>
      </c>
      <c r="H10" s="28">
        <v>813</v>
      </c>
      <c r="I10" s="28">
        <v>518</v>
      </c>
      <c r="J10" s="29">
        <v>357</v>
      </c>
      <c r="K10" s="28">
        <v>215</v>
      </c>
      <c r="L10" s="30">
        <v>133</v>
      </c>
      <c r="M10" s="28">
        <v>85</v>
      </c>
      <c r="N10" s="46">
        <f t="shared" si="1"/>
        <v>77</v>
      </c>
      <c r="O10" s="2"/>
    </row>
    <row r="11" spans="1:15" ht="15.75" customHeight="1">
      <c r="A11" s="51"/>
      <c r="B11" s="27" t="s">
        <v>44</v>
      </c>
      <c r="C11" s="49">
        <v>2858</v>
      </c>
      <c r="D11" s="28"/>
      <c r="E11" s="28">
        <v>58</v>
      </c>
      <c r="F11" s="28">
        <v>659</v>
      </c>
      <c r="G11" s="28">
        <v>759</v>
      </c>
      <c r="H11" s="28">
        <v>491</v>
      </c>
      <c r="I11" s="28">
        <v>308</v>
      </c>
      <c r="J11" s="29">
        <v>227</v>
      </c>
      <c r="K11" s="28">
        <v>140</v>
      </c>
      <c r="L11" s="30">
        <v>95</v>
      </c>
      <c r="M11" s="28">
        <v>60</v>
      </c>
      <c r="N11" s="46">
        <f t="shared" si="1"/>
        <v>61</v>
      </c>
      <c r="O11" s="2"/>
    </row>
    <row r="12" spans="1:15" ht="15.75" customHeight="1">
      <c r="A12" s="51"/>
      <c r="B12" s="27" t="s">
        <v>45</v>
      </c>
      <c r="C12" s="49">
        <v>1618</v>
      </c>
      <c r="D12" s="28"/>
      <c r="E12" s="28">
        <v>27</v>
      </c>
      <c r="F12" s="28">
        <v>346</v>
      </c>
      <c r="G12" s="28">
        <v>429</v>
      </c>
      <c r="H12" s="28">
        <v>322</v>
      </c>
      <c r="I12" s="28">
        <v>210</v>
      </c>
      <c r="J12" s="29">
        <v>130</v>
      </c>
      <c r="K12" s="28">
        <v>75</v>
      </c>
      <c r="L12" s="30">
        <v>38</v>
      </c>
      <c r="M12" s="28">
        <v>25</v>
      </c>
      <c r="N12" s="46">
        <f t="shared" si="1"/>
        <v>16</v>
      </c>
      <c r="O12" s="2"/>
    </row>
    <row r="13" spans="1:15" ht="15.75" customHeight="1">
      <c r="A13" s="51" t="s">
        <v>37</v>
      </c>
      <c r="B13" s="27" t="s">
        <v>43</v>
      </c>
      <c r="C13" s="49">
        <f>C15+C14</f>
        <v>22217</v>
      </c>
      <c r="D13" s="28"/>
      <c r="E13" s="28">
        <v>2799</v>
      </c>
      <c r="F13" s="28">
        <v>5374</v>
      </c>
      <c r="G13" s="28">
        <v>4917</v>
      </c>
      <c r="H13" s="28">
        <v>3011</v>
      </c>
      <c r="I13" s="28">
        <v>1652</v>
      </c>
      <c r="J13" s="29">
        <v>1128</v>
      </c>
      <c r="K13" s="28">
        <v>914</v>
      </c>
      <c r="L13" s="30">
        <v>799</v>
      </c>
      <c r="M13" s="28">
        <v>704</v>
      </c>
      <c r="N13" s="46">
        <f t="shared" si="1"/>
        <v>919</v>
      </c>
      <c r="O13" s="2"/>
    </row>
    <row r="14" spans="1:15" ht="15.75" customHeight="1">
      <c r="A14" s="51"/>
      <c r="B14" s="27" t="s">
        <v>44</v>
      </c>
      <c r="C14" s="49">
        <v>10901</v>
      </c>
      <c r="D14" s="28"/>
      <c r="E14" s="28">
        <v>1288</v>
      </c>
      <c r="F14" s="28">
        <v>2415</v>
      </c>
      <c r="G14" s="28">
        <v>2307</v>
      </c>
      <c r="H14" s="28">
        <v>1465</v>
      </c>
      <c r="I14" s="28">
        <v>803</v>
      </c>
      <c r="J14" s="29">
        <v>576</v>
      </c>
      <c r="K14" s="28">
        <v>484</v>
      </c>
      <c r="L14" s="30">
        <v>456</v>
      </c>
      <c r="M14" s="28">
        <v>440</v>
      </c>
      <c r="N14" s="46">
        <f t="shared" si="1"/>
        <v>667</v>
      </c>
      <c r="O14" s="2"/>
    </row>
    <row r="15" spans="1:15" ht="15.75" customHeight="1">
      <c r="A15" s="51"/>
      <c r="B15" s="27" t="s">
        <v>45</v>
      </c>
      <c r="C15" s="49">
        <v>11316</v>
      </c>
      <c r="D15" s="28"/>
      <c r="E15" s="28">
        <v>1511</v>
      </c>
      <c r="F15" s="28">
        <v>2959</v>
      </c>
      <c r="G15" s="28">
        <v>2610</v>
      </c>
      <c r="H15" s="28">
        <v>1546</v>
      </c>
      <c r="I15" s="28">
        <v>849</v>
      </c>
      <c r="J15" s="29">
        <v>552</v>
      </c>
      <c r="K15" s="28">
        <v>430</v>
      </c>
      <c r="L15" s="30">
        <v>343</v>
      </c>
      <c r="M15" s="28">
        <v>264</v>
      </c>
      <c r="N15" s="46">
        <f t="shared" si="1"/>
        <v>252</v>
      </c>
      <c r="O15" s="2"/>
    </row>
    <row r="16" spans="1:15" ht="15.75" customHeight="1">
      <c r="A16" s="51" t="s">
        <v>38</v>
      </c>
      <c r="B16" s="27" t="s">
        <v>43</v>
      </c>
      <c r="C16" s="49">
        <f>C18+C17</f>
        <v>9549</v>
      </c>
      <c r="D16" s="28"/>
      <c r="E16" s="28">
        <v>251</v>
      </c>
      <c r="F16" s="28">
        <v>273</v>
      </c>
      <c r="G16" s="28">
        <v>785</v>
      </c>
      <c r="H16" s="28">
        <v>1672</v>
      </c>
      <c r="I16" s="28">
        <v>1670</v>
      </c>
      <c r="J16" s="29">
        <v>1411</v>
      </c>
      <c r="K16" s="28">
        <v>1140</v>
      </c>
      <c r="L16" s="30">
        <v>895</v>
      </c>
      <c r="M16" s="28">
        <v>764</v>
      </c>
      <c r="N16" s="46">
        <f t="shared" si="1"/>
        <v>688</v>
      </c>
      <c r="O16" s="2"/>
    </row>
    <row r="17" spans="1:15" ht="15.75" customHeight="1">
      <c r="A17" s="51"/>
      <c r="B17" s="27" t="s">
        <v>44</v>
      </c>
      <c r="C17" s="49">
        <v>4968</v>
      </c>
      <c r="D17" s="28"/>
      <c r="E17" s="28">
        <v>99</v>
      </c>
      <c r="F17" s="28">
        <v>145</v>
      </c>
      <c r="G17" s="28">
        <v>357</v>
      </c>
      <c r="H17" s="28">
        <v>719</v>
      </c>
      <c r="I17" s="28">
        <v>776</v>
      </c>
      <c r="J17" s="29">
        <v>729</v>
      </c>
      <c r="K17" s="28">
        <v>643</v>
      </c>
      <c r="L17" s="30">
        <v>547</v>
      </c>
      <c r="M17" s="28">
        <v>493</v>
      </c>
      <c r="N17" s="46">
        <f t="shared" si="1"/>
        <v>460</v>
      </c>
      <c r="O17" s="2"/>
    </row>
    <row r="18" spans="1:15" ht="15.75" customHeight="1">
      <c r="A18" s="51"/>
      <c r="B18" s="27" t="s">
        <v>45</v>
      </c>
      <c r="C18" s="49">
        <v>4581</v>
      </c>
      <c r="D18" s="28"/>
      <c r="E18" s="28">
        <v>152</v>
      </c>
      <c r="F18" s="28">
        <v>128</v>
      </c>
      <c r="G18" s="28">
        <v>428</v>
      </c>
      <c r="H18" s="28">
        <v>953</v>
      </c>
      <c r="I18" s="28">
        <v>894</v>
      </c>
      <c r="J18" s="29">
        <v>682</v>
      </c>
      <c r="K18" s="28">
        <v>497</v>
      </c>
      <c r="L18" s="30">
        <v>348</v>
      </c>
      <c r="M18" s="28">
        <v>271</v>
      </c>
      <c r="N18" s="46">
        <f t="shared" si="1"/>
        <v>228</v>
      </c>
      <c r="O18" s="2"/>
    </row>
    <row r="19" spans="1:15" ht="15.75" customHeight="1">
      <c r="A19" s="51" t="s">
        <v>39</v>
      </c>
      <c r="B19" s="27" t="s">
        <v>43</v>
      </c>
      <c r="C19" s="49">
        <f>C21+C20</f>
        <v>34792</v>
      </c>
      <c r="D19" s="28">
        <v>2218</v>
      </c>
      <c r="E19" s="28">
        <v>4859</v>
      </c>
      <c r="F19" s="28">
        <v>2194</v>
      </c>
      <c r="G19" s="28">
        <v>3090</v>
      </c>
      <c r="H19" s="28">
        <v>3892</v>
      </c>
      <c r="I19" s="28">
        <v>3391</v>
      </c>
      <c r="J19" s="28">
        <v>3941</v>
      </c>
      <c r="K19" s="28">
        <v>3747</v>
      </c>
      <c r="L19" s="28">
        <v>3169</v>
      </c>
      <c r="M19" s="28">
        <v>2110</v>
      </c>
      <c r="N19" s="46">
        <f t="shared" si="1"/>
        <v>2181</v>
      </c>
      <c r="O19" s="2"/>
    </row>
    <row r="20" spans="1:15" ht="15.75" customHeight="1">
      <c r="A20" s="51"/>
      <c r="B20" s="27" t="s">
        <v>44</v>
      </c>
      <c r="C20" s="49">
        <v>18198</v>
      </c>
      <c r="D20" s="28">
        <v>1192</v>
      </c>
      <c r="E20" s="28">
        <v>2682</v>
      </c>
      <c r="F20" s="28">
        <v>1279</v>
      </c>
      <c r="G20" s="28">
        <v>1714</v>
      </c>
      <c r="H20" s="28">
        <v>2137</v>
      </c>
      <c r="I20" s="28">
        <v>1673</v>
      </c>
      <c r="J20" s="28">
        <v>1911</v>
      </c>
      <c r="K20" s="28">
        <v>1687</v>
      </c>
      <c r="L20" s="28">
        <v>1533</v>
      </c>
      <c r="M20" s="28">
        <v>1055</v>
      </c>
      <c r="N20" s="46">
        <f t="shared" si="1"/>
        <v>1335</v>
      </c>
      <c r="O20" s="2"/>
    </row>
    <row r="21" spans="1:15" ht="15.75" customHeight="1">
      <c r="A21" s="51"/>
      <c r="B21" s="27" t="s">
        <v>45</v>
      </c>
      <c r="C21" s="49">
        <v>16594</v>
      </c>
      <c r="D21" s="28">
        <v>1026</v>
      </c>
      <c r="E21" s="28">
        <v>2177</v>
      </c>
      <c r="F21" s="28">
        <v>915</v>
      </c>
      <c r="G21" s="28">
        <v>1376</v>
      </c>
      <c r="H21" s="28">
        <v>1755</v>
      </c>
      <c r="I21" s="28">
        <v>1718</v>
      </c>
      <c r="J21" s="28">
        <v>2030</v>
      </c>
      <c r="K21" s="28">
        <v>2060</v>
      </c>
      <c r="L21" s="28">
        <v>1636</v>
      </c>
      <c r="M21" s="28">
        <v>1055</v>
      </c>
      <c r="N21" s="46">
        <f t="shared" si="1"/>
        <v>846</v>
      </c>
      <c r="O21" s="2"/>
    </row>
    <row r="22" spans="1:15" ht="15.75" customHeight="1">
      <c r="A22" s="51" t="s">
        <v>41</v>
      </c>
      <c r="B22" s="27" t="s">
        <v>43</v>
      </c>
      <c r="C22" s="49">
        <f>C24+C23</f>
        <v>19817</v>
      </c>
      <c r="D22" s="28">
        <v>4115</v>
      </c>
      <c r="E22" s="28">
        <v>365</v>
      </c>
      <c r="F22" s="28">
        <v>449</v>
      </c>
      <c r="G22" s="28">
        <v>931</v>
      </c>
      <c r="H22" s="28">
        <v>1170</v>
      </c>
      <c r="I22" s="28">
        <v>1389</v>
      </c>
      <c r="J22" s="28">
        <v>2148</v>
      </c>
      <c r="K22" s="28">
        <v>3107</v>
      </c>
      <c r="L22" s="28">
        <v>2955</v>
      </c>
      <c r="M22" s="28">
        <v>1375</v>
      </c>
      <c r="N22" s="46">
        <f t="shared" si="1"/>
        <v>1813</v>
      </c>
      <c r="O22" s="2"/>
    </row>
    <row r="23" spans="1:15" ht="15.75" customHeight="1">
      <c r="A23" s="51"/>
      <c r="B23" s="27" t="s">
        <v>44</v>
      </c>
      <c r="C23" s="49">
        <v>10363</v>
      </c>
      <c r="D23" s="28">
        <v>2069</v>
      </c>
      <c r="E23" s="28">
        <v>196</v>
      </c>
      <c r="F23" s="28">
        <v>259</v>
      </c>
      <c r="G23" s="28">
        <v>527</v>
      </c>
      <c r="H23" s="28">
        <v>682</v>
      </c>
      <c r="I23" s="28">
        <v>783</v>
      </c>
      <c r="J23" s="28">
        <v>1086</v>
      </c>
      <c r="K23" s="28">
        <v>1556</v>
      </c>
      <c r="L23" s="28">
        <v>1555</v>
      </c>
      <c r="M23" s="28">
        <v>687</v>
      </c>
      <c r="N23" s="46">
        <f t="shared" si="1"/>
        <v>963</v>
      </c>
      <c r="O23" s="2"/>
    </row>
    <row r="24" spans="1:15" ht="15.75" customHeight="1">
      <c r="A24" s="51"/>
      <c r="B24" s="27" t="s">
        <v>45</v>
      </c>
      <c r="C24" s="49">
        <v>9454</v>
      </c>
      <c r="D24" s="28">
        <v>2046</v>
      </c>
      <c r="E24" s="28">
        <v>169</v>
      </c>
      <c r="F24" s="28">
        <v>190</v>
      </c>
      <c r="G24" s="28">
        <v>404</v>
      </c>
      <c r="H24" s="28">
        <v>488</v>
      </c>
      <c r="I24" s="28">
        <v>606</v>
      </c>
      <c r="J24" s="28">
        <v>1062</v>
      </c>
      <c r="K24" s="28">
        <v>1551</v>
      </c>
      <c r="L24" s="28">
        <v>1400</v>
      </c>
      <c r="M24" s="28">
        <v>688</v>
      </c>
      <c r="N24" s="46">
        <f t="shared" si="1"/>
        <v>850</v>
      </c>
      <c r="O24" s="2"/>
    </row>
    <row r="25" spans="1:15" ht="15.75" customHeight="1">
      <c r="A25" s="51" t="s">
        <v>54</v>
      </c>
      <c r="B25" s="27" t="s">
        <v>43</v>
      </c>
      <c r="C25" s="49">
        <f>C27+C26</f>
        <v>21053</v>
      </c>
      <c r="D25" s="28">
        <v>514</v>
      </c>
      <c r="E25" s="28">
        <v>16</v>
      </c>
      <c r="F25" s="28">
        <v>36</v>
      </c>
      <c r="G25" s="28">
        <v>116</v>
      </c>
      <c r="H25" s="28">
        <v>149</v>
      </c>
      <c r="I25" s="28">
        <v>163</v>
      </c>
      <c r="J25" s="28">
        <v>414</v>
      </c>
      <c r="K25" s="28">
        <v>1109</v>
      </c>
      <c r="L25" s="28">
        <v>2663</v>
      </c>
      <c r="M25" s="28">
        <v>4397</v>
      </c>
      <c r="N25" s="46">
        <f t="shared" si="1"/>
        <v>11476</v>
      </c>
      <c r="O25" s="2"/>
    </row>
    <row r="26" spans="1:15" ht="15.75" customHeight="1">
      <c r="A26" s="51"/>
      <c r="B26" s="27" t="s">
        <v>44</v>
      </c>
      <c r="C26" s="49">
        <v>7886</v>
      </c>
      <c r="D26" s="28">
        <v>252</v>
      </c>
      <c r="E26" s="28">
        <v>4</v>
      </c>
      <c r="F26" s="28">
        <v>15</v>
      </c>
      <c r="G26" s="28">
        <v>27</v>
      </c>
      <c r="H26" s="28">
        <v>32</v>
      </c>
      <c r="I26" s="28">
        <v>63</v>
      </c>
      <c r="J26" s="28">
        <v>160</v>
      </c>
      <c r="K26" s="28">
        <v>363</v>
      </c>
      <c r="L26" s="28">
        <v>893</v>
      </c>
      <c r="M26" s="28">
        <v>1778</v>
      </c>
      <c r="N26" s="46">
        <f t="shared" si="1"/>
        <v>4299</v>
      </c>
      <c r="O26" s="2"/>
    </row>
    <row r="27" spans="1:15" ht="15.75" customHeight="1">
      <c r="A27" s="51"/>
      <c r="B27" s="27" t="s">
        <v>45</v>
      </c>
      <c r="C27" s="49">
        <v>13167</v>
      </c>
      <c r="D27" s="28">
        <v>262</v>
      </c>
      <c r="E27" s="28">
        <v>12</v>
      </c>
      <c r="F27" s="28">
        <v>21</v>
      </c>
      <c r="G27" s="28">
        <v>89</v>
      </c>
      <c r="H27" s="28">
        <v>117</v>
      </c>
      <c r="I27" s="28">
        <v>100</v>
      </c>
      <c r="J27" s="28">
        <v>254</v>
      </c>
      <c r="K27" s="28">
        <v>746</v>
      </c>
      <c r="L27" s="28">
        <v>1770</v>
      </c>
      <c r="M27" s="28">
        <v>2619</v>
      </c>
      <c r="N27" s="46">
        <f t="shared" si="1"/>
        <v>7177</v>
      </c>
      <c r="O27" s="2"/>
    </row>
    <row r="28" spans="1:15" ht="15.75" customHeight="1">
      <c r="A28" s="51"/>
      <c r="B28" s="27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/>
      <c r="O28" s="2"/>
    </row>
    <row r="29" spans="1:15" ht="15.75" customHeight="1">
      <c r="A29" s="51"/>
      <c r="B29" s="27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6"/>
      <c r="O29" s="2"/>
    </row>
    <row r="30" spans="1:15" ht="15.75" customHeight="1">
      <c r="A30" s="51"/>
      <c r="B30" s="27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6"/>
      <c r="O30" s="2"/>
    </row>
    <row r="31" spans="1:15" ht="15.75" customHeight="1">
      <c r="A31" s="51"/>
      <c r="B31" s="27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6"/>
      <c r="O31" s="2"/>
    </row>
    <row r="32" spans="1:15" ht="15.75" customHeight="1">
      <c r="A32" s="51"/>
      <c r="B32" s="27"/>
      <c r="C32" s="4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6"/>
      <c r="O32" s="2"/>
    </row>
    <row r="33" spans="1:15" ht="15.75" customHeight="1">
      <c r="A33" s="52"/>
      <c r="B33" s="31"/>
      <c r="C33" s="5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7"/>
      <c r="O33" s="2"/>
    </row>
    <row r="34" spans="1:15" ht="19.5" customHeight="1">
      <c r="A34" s="5" t="s">
        <v>32</v>
      </c>
      <c r="B34" s="5"/>
      <c r="C34" s="5"/>
      <c r="D34" s="6"/>
      <c r="E34" s="7"/>
      <c r="F34" s="7"/>
      <c r="G34" s="7"/>
      <c r="H34" s="7"/>
      <c r="I34" s="7"/>
      <c r="J34" s="7" t="s">
        <v>51</v>
      </c>
      <c r="K34" s="7"/>
      <c r="L34" s="7"/>
      <c r="M34" s="3"/>
      <c r="N34" s="1"/>
      <c r="O34" s="2"/>
    </row>
  </sheetData>
  <sheetProtection/>
  <mergeCells count="13">
    <mergeCell ref="A13:A15"/>
    <mergeCell ref="A4:A6"/>
    <mergeCell ref="A1:N1"/>
    <mergeCell ref="F2:J2"/>
    <mergeCell ref="K2:L2"/>
    <mergeCell ref="A7:A9"/>
    <mergeCell ref="A10:A12"/>
    <mergeCell ref="A28:A30"/>
    <mergeCell ref="A31:A33"/>
    <mergeCell ref="A16:A18"/>
    <mergeCell ref="A19:A21"/>
    <mergeCell ref="A22:A24"/>
    <mergeCell ref="A25:A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6" sqref="H16"/>
    </sheetView>
  </sheetViews>
  <sheetFormatPr defaultColWidth="9.00390625" defaultRowHeight="15.75" customHeight="1"/>
  <cols>
    <col min="1" max="1" width="10.125" style="1" customWidth="1"/>
    <col min="2" max="2" width="5.875" style="33" customWidth="1"/>
    <col min="3" max="3" width="10.125" style="33" customWidth="1"/>
    <col min="4" max="13" width="8.75390625" style="1" customWidth="1"/>
    <col min="14" max="14" width="9.875" style="34" customWidth="1"/>
    <col min="15" max="16384" width="9.00390625" style="1" customWidth="1"/>
  </cols>
  <sheetData>
    <row r="1" spans="1:14" s="19" customFormat="1" ht="21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19" customFormat="1" ht="21" customHeight="1">
      <c r="B2" s="10"/>
      <c r="C2" s="10"/>
      <c r="D2" s="10"/>
      <c r="E2" s="10"/>
      <c r="F2" s="54" t="s">
        <v>48</v>
      </c>
      <c r="G2" s="54"/>
      <c r="H2" s="54"/>
      <c r="I2" s="54"/>
      <c r="J2" s="54"/>
      <c r="K2" s="55" t="s">
        <v>15</v>
      </c>
      <c r="L2" s="55"/>
      <c r="N2" s="20"/>
    </row>
    <row r="3" spans="1:15" ht="18.75" customHeight="1">
      <c r="A3" s="21" t="s">
        <v>46</v>
      </c>
      <c r="B3" s="22" t="s">
        <v>47</v>
      </c>
      <c r="C3" s="23" t="s">
        <v>20</v>
      </c>
      <c r="D3" s="24" t="s">
        <v>19</v>
      </c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24" t="s">
        <v>29</v>
      </c>
      <c r="N3" s="45" t="s">
        <v>30</v>
      </c>
      <c r="O3" s="2"/>
    </row>
    <row r="4" spans="1:15" ht="15.75" customHeight="1">
      <c r="A4" s="56" t="s">
        <v>42</v>
      </c>
      <c r="B4" s="25" t="s">
        <v>43</v>
      </c>
      <c r="C4" s="48">
        <f>C7+C10+C13+C16+C19+C22+C25+C28+C31</f>
        <v>111981</v>
      </c>
      <c r="D4" s="26">
        <f aca="true" t="shared" si="0" ref="D4:M4">D7+D10+D13+D16+D19+D22+D25+D28+D31</f>
        <v>7030</v>
      </c>
      <c r="E4" s="26">
        <f t="shared" si="0"/>
        <v>8595</v>
      </c>
      <c r="F4" s="26">
        <f t="shared" si="0"/>
        <v>9614</v>
      </c>
      <c r="G4" s="26">
        <f t="shared" si="0"/>
        <v>11444</v>
      </c>
      <c r="H4" s="26">
        <f t="shared" si="0"/>
        <v>10386</v>
      </c>
      <c r="I4" s="26">
        <f t="shared" si="0"/>
        <v>8840</v>
      </c>
      <c r="J4" s="26">
        <f t="shared" si="0"/>
        <v>9573</v>
      </c>
      <c r="K4" s="26">
        <f t="shared" si="0"/>
        <v>10499</v>
      </c>
      <c r="L4" s="26">
        <f t="shared" si="0"/>
        <v>10583</v>
      </c>
      <c r="M4" s="26">
        <f t="shared" si="0"/>
        <v>9135</v>
      </c>
      <c r="N4" s="46">
        <f>C4-SUM(D4:M4)</f>
        <v>16282</v>
      </c>
      <c r="O4" s="2"/>
    </row>
    <row r="5" spans="1:15" ht="15.75" customHeight="1">
      <c r="A5" s="56"/>
      <c r="B5" s="44" t="s">
        <v>44</v>
      </c>
      <c r="C5" s="49">
        <f aca="true" t="shared" si="1" ref="C5:M6">C8+C11+C14+C17+C20+C23+C26+C29+C32</f>
        <v>55409</v>
      </c>
      <c r="D5" s="28">
        <f t="shared" si="1"/>
        <v>3626</v>
      </c>
      <c r="E5" s="28">
        <f t="shared" si="1"/>
        <v>4468</v>
      </c>
      <c r="F5" s="28">
        <f t="shared" si="1"/>
        <v>4887</v>
      </c>
      <c r="G5" s="28">
        <f t="shared" si="1"/>
        <v>5918</v>
      </c>
      <c r="H5" s="28">
        <f t="shared" si="1"/>
        <v>5407</v>
      </c>
      <c r="I5" s="28">
        <f t="shared" si="1"/>
        <v>4430</v>
      </c>
      <c r="J5" s="28">
        <f t="shared" si="1"/>
        <v>4734</v>
      </c>
      <c r="K5" s="28">
        <f t="shared" si="1"/>
        <v>5010</v>
      </c>
      <c r="L5" s="28">
        <f t="shared" si="1"/>
        <v>5154</v>
      </c>
      <c r="M5" s="28">
        <f t="shared" si="1"/>
        <v>4378</v>
      </c>
      <c r="N5" s="46">
        <f aca="true" t="shared" si="2" ref="N5:N33">C5-SUM(D5:M5)</f>
        <v>7397</v>
      </c>
      <c r="O5" s="2"/>
    </row>
    <row r="6" spans="1:15" ht="15.75" customHeight="1">
      <c r="A6" s="56"/>
      <c r="B6" s="27" t="s">
        <v>45</v>
      </c>
      <c r="C6" s="49">
        <f t="shared" si="1"/>
        <v>56572</v>
      </c>
      <c r="D6" s="28">
        <f t="shared" si="1"/>
        <v>3404</v>
      </c>
      <c r="E6" s="28">
        <f t="shared" si="1"/>
        <v>4127</v>
      </c>
      <c r="F6" s="28">
        <f t="shared" si="1"/>
        <v>4727</v>
      </c>
      <c r="G6" s="28">
        <f t="shared" si="1"/>
        <v>5526</v>
      </c>
      <c r="H6" s="28">
        <f t="shared" si="1"/>
        <v>4979</v>
      </c>
      <c r="I6" s="28">
        <f t="shared" si="1"/>
        <v>4410</v>
      </c>
      <c r="J6" s="28">
        <f t="shared" si="1"/>
        <v>4839</v>
      </c>
      <c r="K6" s="28">
        <f t="shared" si="1"/>
        <v>5489</v>
      </c>
      <c r="L6" s="28">
        <f t="shared" si="1"/>
        <v>5429</v>
      </c>
      <c r="M6" s="28">
        <f t="shared" si="1"/>
        <v>4757</v>
      </c>
      <c r="N6" s="46">
        <f t="shared" si="2"/>
        <v>8885</v>
      </c>
      <c r="O6" s="2"/>
    </row>
    <row r="7" spans="1:15" ht="15.75" customHeight="1">
      <c r="A7" s="51" t="s">
        <v>35</v>
      </c>
      <c r="B7" s="27" t="s">
        <v>43</v>
      </c>
      <c r="C7" s="49">
        <v>373</v>
      </c>
      <c r="D7" s="28"/>
      <c r="E7" s="28"/>
      <c r="F7" s="28">
        <v>2</v>
      </c>
      <c r="G7" s="28">
        <v>67</v>
      </c>
      <c r="H7" s="28">
        <v>73</v>
      </c>
      <c r="I7" s="28">
        <v>56</v>
      </c>
      <c r="J7" s="29">
        <v>47</v>
      </c>
      <c r="K7" s="28">
        <v>53</v>
      </c>
      <c r="L7" s="30">
        <v>33</v>
      </c>
      <c r="M7" s="28">
        <v>18</v>
      </c>
      <c r="N7" s="46">
        <f t="shared" si="2"/>
        <v>24</v>
      </c>
      <c r="O7" s="2"/>
    </row>
    <row r="8" spans="1:15" ht="15.75" customHeight="1">
      <c r="A8" s="51"/>
      <c r="B8" s="27" t="s">
        <v>44</v>
      </c>
      <c r="C8" s="49">
        <v>289</v>
      </c>
      <c r="D8" s="28"/>
      <c r="E8" s="28"/>
      <c r="F8" s="28">
        <v>2</v>
      </c>
      <c r="G8" s="28">
        <v>57</v>
      </c>
      <c r="H8" s="28">
        <v>54</v>
      </c>
      <c r="I8" s="28">
        <v>39</v>
      </c>
      <c r="J8" s="29">
        <v>32</v>
      </c>
      <c r="K8" s="28">
        <v>44</v>
      </c>
      <c r="L8" s="30">
        <v>24</v>
      </c>
      <c r="M8" s="28">
        <v>16</v>
      </c>
      <c r="N8" s="46">
        <f t="shared" si="2"/>
        <v>21</v>
      </c>
      <c r="O8" s="2"/>
    </row>
    <row r="9" spans="1:15" ht="15.75" customHeight="1">
      <c r="A9" s="51"/>
      <c r="B9" s="27" t="s">
        <v>45</v>
      </c>
      <c r="C9" s="49">
        <v>84</v>
      </c>
      <c r="D9" s="28"/>
      <c r="E9" s="28"/>
      <c r="F9" s="28"/>
      <c r="G9" s="28">
        <v>10</v>
      </c>
      <c r="H9" s="28">
        <v>19</v>
      </c>
      <c r="I9" s="28">
        <v>17</v>
      </c>
      <c r="J9" s="29">
        <v>15</v>
      </c>
      <c r="K9" s="28">
        <v>9</v>
      </c>
      <c r="L9" s="30">
        <v>9</v>
      </c>
      <c r="M9" s="28">
        <v>2</v>
      </c>
      <c r="N9" s="46">
        <f t="shared" si="2"/>
        <v>3</v>
      </c>
      <c r="O9" s="2"/>
    </row>
    <row r="10" spans="1:15" ht="15.75" customHeight="1">
      <c r="A10" s="51" t="s">
        <v>36</v>
      </c>
      <c r="B10" s="27" t="s">
        <v>43</v>
      </c>
      <c r="C10" s="49">
        <v>4225</v>
      </c>
      <c r="D10" s="28"/>
      <c r="E10" s="28">
        <v>84</v>
      </c>
      <c r="F10" s="28">
        <v>1026</v>
      </c>
      <c r="G10" s="28">
        <v>1137</v>
      </c>
      <c r="H10" s="28">
        <v>759</v>
      </c>
      <c r="I10" s="28">
        <v>460</v>
      </c>
      <c r="J10" s="29">
        <v>329</v>
      </c>
      <c r="K10" s="28">
        <v>178</v>
      </c>
      <c r="L10" s="30">
        <v>110</v>
      </c>
      <c r="M10" s="28">
        <v>77</v>
      </c>
      <c r="N10" s="46">
        <f t="shared" si="2"/>
        <v>65</v>
      </c>
      <c r="O10" s="2"/>
    </row>
    <row r="11" spans="1:15" ht="15.75" customHeight="1">
      <c r="A11" s="51"/>
      <c r="B11" s="27" t="s">
        <v>44</v>
      </c>
      <c r="C11" s="49">
        <v>2707</v>
      </c>
      <c r="D11" s="28"/>
      <c r="E11" s="28">
        <v>50</v>
      </c>
      <c r="F11" s="28">
        <v>673</v>
      </c>
      <c r="G11" s="28">
        <v>728</v>
      </c>
      <c r="H11" s="28">
        <v>456</v>
      </c>
      <c r="I11" s="28">
        <v>288</v>
      </c>
      <c r="J11" s="29">
        <v>203</v>
      </c>
      <c r="K11" s="28">
        <v>121</v>
      </c>
      <c r="L11" s="30">
        <v>82</v>
      </c>
      <c r="M11" s="28">
        <v>53</v>
      </c>
      <c r="N11" s="46">
        <f t="shared" si="2"/>
        <v>53</v>
      </c>
      <c r="O11" s="2"/>
    </row>
    <row r="12" spans="1:15" ht="15.75" customHeight="1">
      <c r="A12" s="51"/>
      <c r="B12" s="27" t="s">
        <v>45</v>
      </c>
      <c r="C12" s="49">
        <v>1518</v>
      </c>
      <c r="D12" s="28"/>
      <c r="E12" s="28">
        <v>34</v>
      </c>
      <c r="F12" s="28">
        <v>353</v>
      </c>
      <c r="G12" s="28">
        <v>409</v>
      </c>
      <c r="H12" s="28">
        <v>303</v>
      </c>
      <c r="I12" s="28">
        <v>172</v>
      </c>
      <c r="J12" s="29">
        <v>126</v>
      </c>
      <c r="K12" s="28">
        <v>57</v>
      </c>
      <c r="L12" s="30">
        <v>28</v>
      </c>
      <c r="M12" s="28">
        <v>24</v>
      </c>
      <c r="N12" s="46">
        <f t="shared" si="2"/>
        <v>12</v>
      </c>
      <c r="O12" s="2"/>
    </row>
    <row r="13" spans="1:15" ht="15.75" customHeight="1">
      <c r="A13" s="51" t="s">
        <v>37</v>
      </c>
      <c r="B13" s="27" t="s">
        <v>43</v>
      </c>
      <c r="C13" s="49">
        <f>C15+C14</f>
        <v>21441</v>
      </c>
      <c r="D13" s="28"/>
      <c r="E13" s="28">
        <v>2905</v>
      </c>
      <c r="F13" s="28">
        <v>5424</v>
      </c>
      <c r="G13" s="28">
        <v>4644</v>
      </c>
      <c r="H13" s="28">
        <v>2711</v>
      </c>
      <c r="I13" s="28">
        <v>1523</v>
      </c>
      <c r="J13" s="29">
        <v>1064</v>
      </c>
      <c r="K13" s="28">
        <v>887</v>
      </c>
      <c r="L13" s="30">
        <v>795</v>
      </c>
      <c r="M13" s="28">
        <v>666</v>
      </c>
      <c r="N13" s="46">
        <f t="shared" si="2"/>
        <v>822</v>
      </c>
      <c r="O13" s="2"/>
    </row>
    <row r="14" spans="1:15" ht="15.75" customHeight="1">
      <c r="A14" s="51"/>
      <c r="B14" s="27" t="s">
        <v>44</v>
      </c>
      <c r="C14" s="49">
        <v>10562</v>
      </c>
      <c r="D14" s="28"/>
      <c r="E14" s="28">
        <v>1347</v>
      </c>
      <c r="F14" s="28">
        <v>2422</v>
      </c>
      <c r="G14" s="28">
        <v>2175</v>
      </c>
      <c r="H14" s="28">
        <v>1347</v>
      </c>
      <c r="I14" s="28">
        <v>752</v>
      </c>
      <c r="J14" s="29">
        <v>537</v>
      </c>
      <c r="K14" s="28">
        <v>475</v>
      </c>
      <c r="L14" s="30">
        <v>478</v>
      </c>
      <c r="M14" s="28">
        <v>413</v>
      </c>
      <c r="N14" s="46">
        <f t="shared" si="2"/>
        <v>616</v>
      </c>
      <c r="O14" s="2"/>
    </row>
    <row r="15" spans="1:15" ht="15.75" customHeight="1">
      <c r="A15" s="51"/>
      <c r="B15" s="27" t="s">
        <v>45</v>
      </c>
      <c r="C15" s="49">
        <v>10879</v>
      </c>
      <c r="D15" s="28"/>
      <c r="E15" s="28">
        <v>1558</v>
      </c>
      <c r="F15" s="28">
        <v>3002</v>
      </c>
      <c r="G15" s="28">
        <v>2469</v>
      </c>
      <c r="H15" s="28">
        <v>1364</v>
      </c>
      <c r="I15" s="28">
        <v>771</v>
      </c>
      <c r="J15" s="29">
        <v>527</v>
      </c>
      <c r="K15" s="28">
        <v>412</v>
      </c>
      <c r="L15" s="30">
        <v>317</v>
      </c>
      <c r="M15" s="28">
        <v>253</v>
      </c>
      <c r="N15" s="46">
        <f t="shared" si="2"/>
        <v>206</v>
      </c>
      <c r="O15" s="2"/>
    </row>
    <row r="16" spans="1:15" ht="15.75" customHeight="1">
      <c r="A16" s="51" t="s">
        <v>38</v>
      </c>
      <c r="B16" s="27" t="s">
        <v>43</v>
      </c>
      <c r="C16" s="49">
        <f>C18+C17</f>
        <v>9558</v>
      </c>
      <c r="D16" s="28"/>
      <c r="E16" s="28">
        <v>257</v>
      </c>
      <c r="F16" s="28">
        <v>330</v>
      </c>
      <c r="G16" s="28">
        <v>994</v>
      </c>
      <c r="H16" s="28">
        <v>1768</v>
      </c>
      <c r="I16" s="28">
        <v>1606</v>
      </c>
      <c r="J16" s="29">
        <v>1348</v>
      </c>
      <c r="K16" s="28">
        <v>1057</v>
      </c>
      <c r="L16" s="30">
        <v>878</v>
      </c>
      <c r="M16" s="28">
        <v>727</v>
      </c>
      <c r="N16" s="46">
        <f t="shared" si="2"/>
        <v>593</v>
      </c>
      <c r="O16" s="2"/>
    </row>
    <row r="17" spans="1:15" ht="15.75" customHeight="1">
      <c r="A17" s="51"/>
      <c r="B17" s="27" t="s">
        <v>44</v>
      </c>
      <c r="C17" s="49">
        <v>4960</v>
      </c>
      <c r="D17" s="28"/>
      <c r="E17" s="28">
        <v>104</v>
      </c>
      <c r="F17" s="28">
        <v>160</v>
      </c>
      <c r="G17" s="28">
        <v>441</v>
      </c>
      <c r="H17" s="28">
        <v>773</v>
      </c>
      <c r="I17" s="28">
        <v>751</v>
      </c>
      <c r="J17" s="29">
        <v>712</v>
      </c>
      <c r="K17" s="28">
        <v>599</v>
      </c>
      <c r="L17" s="30">
        <v>548</v>
      </c>
      <c r="M17" s="28">
        <v>475</v>
      </c>
      <c r="N17" s="46">
        <f t="shared" si="2"/>
        <v>397</v>
      </c>
      <c r="O17" s="2"/>
    </row>
    <row r="18" spans="1:15" ht="15.75" customHeight="1">
      <c r="A18" s="51"/>
      <c r="B18" s="27" t="s">
        <v>45</v>
      </c>
      <c r="C18" s="49">
        <v>4598</v>
      </c>
      <c r="D18" s="28"/>
      <c r="E18" s="28">
        <v>153</v>
      </c>
      <c r="F18" s="28">
        <v>170</v>
      </c>
      <c r="G18" s="28">
        <v>553</v>
      </c>
      <c r="H18" s="28">
        <v>995</v>
      </c>
      <c r="I18" s="28">
        <v>855</v>
      </c>
      <c r="J18" s="29">
        <v>636</v>
      </c>
      <c r="K18" s="28">
        <v>458</v>
      </c>
      <c r="L18" s="30">
        <v>330</v>
      </c>
      <c r="M18" s="28">
        <v>252</v>
      </c>
      <c r="N18" s="46">
        <f t="shared" si="2"/>
        <v>196</v>
      </c>
      <c r="O18" s="2"/>
    </row>
    <row r="19" spans="1:15" ht="15.75" customHeight="1">
      <c r="A19" s="51" t="s">
        <v>39</v>
      </c>
      <c r="B19" s="27" t="s">
        <v>43</v>
      </c>
      <c r="C19" s="49">
        <f aca="true" t="shared" si="3" ref="C19:M19">C21+C20</f>
        <v>34797</v>
      </c>
      <c r="D19" s="28">
        <f t="shared" si="3"/>
        <v>2313</v>
      </c>
      <c r="E19" s="28">
        <f t="shared" si="3"/>
        <v>4966</v>
      </c>
      <c r="F19" s="28">
        <f t="shared" si="3"/>
        <v>2256</v>
      </c>
      <c r="G19" s="28">
        <f t="shared" si="3"/>
        <v>3497</v>
      </c>
      <c r="H19" s="28">
        <f t="shared" si="3"/>
        <v>3723</v>
      </c>
      <c r="I19" s="28">
        <f t="shared" si="3"/>
        <v>3476</v>
      </c>
      <c r="J19" s="28">
        <f t="shared" si="3"/>
        <v>3964</v>
      </c>
      <c r="K19" s="28">
        <f t="shared" si="3"/>
        <v>3683</v>
      </c>
      <c r="L19" s="28">
        <f t="shared" si="3"/>
        <v>3035</v>
      </c>
      <c r="M19" s="28">
        <f t="shared" si="3"/>
        <v>1894</v>
      </c>
      <c r="N19" s="46">
        <f t="shared" si="2"/>
        <v>1990</v>
      </c>
      <c r="O19" s="2"/>
    </row>
    <row r="20" spans="1:15" ht="15.75" customHeight="1">
      <c r="A20" s="51"/>
      <c r="B20" s="27" t="s">
        <v>44</v>
      </c>
      <c r="C20" s="49">
        <v>18230</v>
      </c>
      <c r="D20" s="28">
        <v>1230</v>
      </c>
      <c r="E20" s="28">
        <v>2752</v>
      </c>
      <c r="F20" s="28">
        <v>1315</v>
      </c>
      <c r="G20" s="28">
        <v>1930</v>
      </c>
      <c r="H20" s="28">
        <v>2026</v>
      </c>
      <c r="I20" s="28">
        <v>1689</v>
      </c>
      <c r="J20" s="28">
        <v>1904</v>
      </c>
      <c r="K20" s="28">
        <v>1655</v>
      </c>
      <c r="L20" s="28">
        <v>1534</v>
      </c>
      <c r="M20" s="28">
        <v>936</v>
      </c>
      <c r="N20" s="46">
        <f t="shared" si="2"/>
        <v>1259</v>
      </c>
      <c r="O20" s="2"/>
    </row>
    <row r="21" spans="1:15" ht="15.75" customHeight="1">
      <c r="A21" s="51"/>
      <c r="B21" s="27" t="s">
        <v>45</v>
      </c>
      <c r="C21" s="49">
        <v>16567</v>
      </c>
      <c r="D21" s="28">
        <v>1083</v>
      </c>
      <c r="E21" s="28">
        <v>2214</v>
      </c>
      <c r="F21" s="28">
        <v>941</v>
      </c>
      <c r="G21" s="28">
        <v>1567</v>
      </c>
      <c r="H21" s="28">
        <v>1697</v>
      </c>
      <c r="I21" s="28">
        <v>1787</v>
      </c>
      <c r="J21" s="28">
        <v>2060</v>
      </c>
      <c r="K21" s="28">
        <v>2028</v>
      </c>
      <c r="L21" s="28">
        <v>1501</v>
      </c>
      <c r="M21" s="28">
        <v>958</v>
      </c>
      <c r="N21" s="46">
        <f t="shared" si="2"/>
        <v>731</v>
      </c>
      <c r="O21" s="2"/>
    </row>
    <row r="22" spans="1:15" ht="15.75" customHeight="1">
      <c r="A22" s="51" t="s">
        <v>41</v>
      </c>
      <c r="B22" s="27" t="s">
        <v>43</v>
      </c>
      <c r="C22" s="49">
        <f aca="true" t="shared" si="4" ref="C22:M22">C24+C23</f>
        <v>20046</v>
      </c>
      <c r="D22" s="28">
        <f t="shared" si="4"/>
        <v>4291</v>
      </c>
      <c r="E22" s="28">
        <f t="shared" si="4"/>
        <v>367</v>
      </c>
      <c r="F22" s="28">
        <f t="shared" si="4"/>
        <v>520</v>
      </c>
      <c r="G22" s="28">
        <f t="shared" si="4"/>
        <v>980</v>
      </c>
      <c r="H22" s="28">
        <f t="shared" si="4"/>
        <v>1208</v>
      </c>
      <c r="I22" s="28">
        <f t="shared" si="4"/>
        <v>1535</v>
      </c>
      <c r="J22" s="28">
        <f t="shared" si="4"/>
        <v>2310</v>
      </c>
      <c r="K22" s="28">
        <f t="shared" si="4"/>
        <v>3253</v>
      </c>
      <c r="L22" s="28">
        <f t="shared" si="4"/>
        <v>2693</v>
      </c>
      <c r="M22" s="28">
        <f t="shared" si="4"/>
        <v>1204</v>
      </c>
      <c r="N22" s="46">
        <f t="shared" si="2"/>
        <v>1685</v>
      </c>
      <c r="O22" s="2"/>
    </row>
    <row r="23" spans="1:15" ht="15.75" customHeight="1">
      <c r="A23" s="51"/>
      <c r="B23" s="27" t="s">
        <v>44</v>
      </c>
      <c r="C23" s="49">
        <v>10543</v>
      </c>
      <c r="D23" s="28">
        <v>2184</v>
      </c>
      <c r="E23" s="28">
        <v>209</v>
      </c>
      <c r="F23" s="28">
        <v>296</v>
      </c>
      <c r="G23" s="28">
        <v>561</v>
      </c>
      <c r="H23" s="28">
        <v>709</v>
      </c>
      <c r="I23" s="28">
        <v>845</v>
      </c>
      <c r="J23" s="28">
        <v>1158</v>
      </c>
      <c r="K23" s="28">
        <v>1639</v>
      </c>
      <c r="L23" s="28">
        <v>1416</v>
      </c>
      <c r="M23" s="28">
        <v>625</v>
      </c>
      <c r="N23" s="46">
        <f t="shared" si="2"/>
        <v>901</v>
      </c>
      <c r="O23" s="2"/>
    </row>
    <row r="24" spans="1:15" ht="15.75" customHeight="1">
      <c r="A24" s="51"/>
      <c r="B24" s="27" t="s">
        <v>45</v>
      </c>
      <c r="C24" s="49">
        <v>9503</v>
      </c>
      <c r="D24" s="28">
        <v>2107</v>
      </c>
      <c r="E24" s="28">
        <v>158</v>
      </c>
      <c r="F24" s="28">
        <v>224</v>
      </c>
      <c r="G24" s="28">
        <v>419</v>
      </c>
      <c r="H24" s="28">
        <v>499</v>
      </c>
      <c r="I24" s="28">
        <v>690</v>
      </c>
      <c r="J24" s="28">
        <v>1152</v>
      </c>
      <c r="K24" s="28">
        <v>1614</v>
      </c>
      <c r="L24" s="28">
        <v>1277</v>
      </c>
      <c r="M24" s="28">
        <v>579</v>
      </c>
      <c r="N24" s="46">
        <f t="shared" si="2"/>
        <v>784</v>
      </c>
      <c r="O24" s="2"/>
    </row>
    <row r="25" spans="1:15" ht="15.75" customHeight="1">
      <c r="A25" s="51" t="s">
        <v>40</v>
      </c>
      <c r="B25" s="27" t="s">
        <v>43</v>
      </c>
      <c r="C25" s="49">
        <f aca="true" t="shared" si="5" ref="C25:M25">C27+C26</f>
        <v>17329</v>
      </c>
      <c r="D25" s="28">
        <f t="shared" si="5"/>
        <v>388</v>
      </c>
      <c r="E25" s="28">
        <f t="shared" si="5"/>
        <v>14</v>
      </c>
      <c r="F25" s="28">
        <f t="shared" si="5"/>
        <v>51</v>
      </c>
      <c r="G25" s="28">
        <f t="shared" si="5"/>
        <v>101</v>
      </c>
      <c r="H25" s="28">
        <f t="shared" si="5"/>
        <v>110</v>
      </c>
      <c r="I25" s="28">
        <f t="shared" si="5"/>
        <v>163</v>
      </c>
      <c r="J25" s="28">
        <f t="shared" si="5"/>
        <v>476</v>
      </c>
      <c r="K25" s="28">
        <f t="shared" si="5"/>
        <v>1330</v>
      </c>
      <c r="L25" s="28">
        <f t="shared" si="5"/>
        <v>2800</v>
      </c>
      <c r="M25" s="28">
        <f t="shared" si="5"/>
        <v>4066</v>
      </c>
      <c r="N25" s="46">
        <f t="shared" si="2"/>
        <v>7830</v>
      </c>
      <c r="O25" s="2"/>
    </row>
    <row r="26" spans="1:15" ht="15.75" customHeight="1">
      <c r="A26" s="51"/>
      <c r="B26" s="27" t="s">
        <v>44</v>
      </c>
      <c r="C26" s="49">
        <v>7310</v>
      </c>
      <c r="D26" s="28">
        <v>195</v>
      </c>
      <c r="E26" s="28">
        <v>5</v>
      </c>
      <c r="F26" s="28">
        <v>18</v>
      </c>
      <c r="G26" s="28">
        <v>25</v>
      </c>
      <c r="H26" s="28">
        <v>32</v>
      </c>
      <c r="I26" s="28">
        <v>60</v>
      </c>
      <c r="J26" s="28">
        <v>177</v>
      </c>
      <c r="K26" s="28">
        <v>452</v>
      </c>
      <c r="L26" s="28">
        <v>1019</v>
      </c>
      <c r="M26" s="28">
        <v>1753</v>
      </c>
      <c r="N26" s="46">
        <f t="shared" si="2"/>
        <v>3574</v>
      </c>
      <c r="O26" s="2"/>
    </row>
    <row r="27" spans="1:15" ht="15.75" customHeight="1">
      <c r="A27" s="51"/>
      <c r="B27" s="27" t="s">
        <v>45</v>
      </c>
      <c r="C27" s="49">
        <v>10019</v>
      </c>
      <c r="D27" s="28">
        <v>193</v>
      </c>
      <c r="E27" s="28">
        <v>9</v>
      </c>
      <c r="F27" s="28">
        <v>33</v>
      </c>
      <c r="G27" s="28">
        <v>76</v>
      </c>
      <c r="H27" s="28">
        <v>78</v>
      </c>
      <c r="I27" s="28">
        <v>103</v>
      </c>
      <c r="J27" s="28">
        <v>299</v>
      </c>
      <c r="K27" s="28">
        <v>878</v>
      </c>
      <c r="L27" s="28">
        <v>1781</v>
      </c>
      <c r="M27" s="28">
        <v>2313</v>
      </c>
      <c r="N27" s="46">
        <f t="shared" si="2"/>
        <v>4256</v>
      </c>
      <c r="O27" s="2"/>
    </row>
    <row r="28" spans="1:15" ht="15.75" customHeight="1">
      <c r="A28" s="51" t="s">
        <v>4</v>
      </c>
      <c r="B28" s="27" t="s">
        <v>43</v>
      </c>
      <c r="C28" s="49">
        <f aca="true" t="shared" si="6" ref="C28:M28">C30+C29</f>
        <v>2416</v>
      </c>
      <c r="D28" s="28">
        <f t="shared" si="6"/>
        <v>36</v>
      </c>
      <c r="E28" s="28">
        <f t="shared" si="6"/>
        <v>2</v>
      </c>
      <c r="F28" s="28">
        <f t="shared" si="6"/>
        <v>5</v>
      </c>
      <c r="G28" s="28">
        <f t="shared" si="6"/>
        <v>21</v>
      </c>
      <c r="H28" s="28">
        <f t="shared" si="6"/>
        <v>27</v>
      </c>
      <c r="I28" s="28">
        <f t="shared" si="6"/>
        <v>13</v>
      </c>
      <c r="J28" s="28">
        <f t="shared" si="6"/>
        <v>24</v>
      </c>
      <c r="K28" s="28">
        <f t="shared" si="6"/>
        <v>40</v>
      </c>
      <c r="L28" s="28">
        <f t="shared" si="6"/>
        <v>176</v>
      </c>
      <c r="M28" s="28">
        <f t="shared" si="6"/>
        <v>357</v>
      </c>
      <c r="N28" s="46">
        <f t="shared" si="2"/>
        <v>1715</v>
      </c>
      <c r="O28" s="2"/>
    </row>
    <row r="29" spans="1:15" ht="15.75" customHeight="1">
      <c r="A29" s="51"/>
      <c r="B29" s="27" t="s">
        <v>44</v>
      </c>
      <c r="C29" s="49">
        <v>649</v>
      </c>
      <c r="D29" s="28">
        <v>17</v>
      </c>
      <c r="E29" s="28">
        <v>1</v>
      </c>
      <c r="F29" s="28">
        <v>1</v>
      </c>
      <c r="G29" s="28">
        <v>1</v>
      </c>
      <c r="H29" s="28">
        <v>5</v>
      </c>
      <c r="I29" s="28">
        <v>3</v>
      </c>
      <c r="J29" s="28">
        <v>7</v>
      </c>
      <c r="K29" s="28">
        <v>20</v>
      </c>
      <c r="L29" s="28">
        <v>44</v>
      </c>
      <c r="M29" s="28">
        <v>88</v>
      </c>
      <c r="N29" s="46">
        <f t="shared" si="2"/>
        <v>462</v>
      </c>
      <c r="O29" s="2"/>
    </row>
    <row r="30" spans="1:15" ht="15.75" customHeight="1">
      <c r="A30" s="51"/>
      <c r="B30" s="27" t="s">
        <v>45</v>
      </c>
      <c r="C30" s="49">
        <v>1767</v>
      </c>
      <c r="D30" s="28">
        <v>19</v>
      </c>
      <c r="E30" s="28">
        <v>1</v>
      </c>
      <c r="F30" s="28">
        <v>4</v>
      </c>
      <c r="G30" s="28">
        <v>20</v>
      </c>
      <c r="H30" s="28">
        <v>22</v>
      </c>
      <c r="I30" s="28">
        <v>10</v>
      </c>
      <c r="J30" s="28">
        <v>17</v>
      </c>
      <c r="K30" s="28">
        <v>20</v>
      </c>
      <c r="L30" s="28">
        <v>132</v>
      </c>
      <c r="M30" s="28">
        <v>269</v>
      </c>
      <c r="N30" s="46">
        <f t="shared" si="2"/>
        <v>1253</v>
      </c>
      <c r="O30" s="2"/>
    </row>
    <row r="31" spans="1:15" ht="15.75" customHeight="1">
      <c r="A31" s="51" t="s">
        <v>5</v>
      </c>
      <c r="B31" s="27" t="s">
        <v>43</v>
      </c>
      <c r="C31" s="49">
        <f aca="true" t="shared" si="7" ref="C31:M31">C33+C32</f>
        <v>1796</v>
      </c>
      <c r="D31" s="28">
        <f t="shared" si="7"/>
        <v>2</v>
      </c>
      <c r="E31" s="28">
        <f t="shared" si="7"/>
        <v>0</v>
      </c>
      <c r="F31" s="28">
        <f t="shared" si="7"/>
        <v>0</v>
      </c>
      <c r="G31" s="28">
        <f t="shared" si="7"/>
        <v>3</v>
      </c>
      <c r="H31" s="28">
        <f t="shared" si="7"/>
        <v>7</v>
      </c>
      <c r="I31" s="28">
        <f t="shared" si="7"/>
        <v>8</v>
      </c>
      <c r="J31" s="28">
        <f t="shared" si="7"/>
        <v>11</v>
      </c>
      <c r="K31" s="28">
        <f t="shared" si="7"/>
        <v>18</v>
      </c>
      <c r="L31" s="28">
        <f t="shared" si="7"/>
        <v>63</v>
      </c>
      <c r="M31" s="28">
        <f t="shared" si="7"/>
        <v>126</v>
      </c>
      <c r="N31" s="46">
        <f t="shared" si="2"/>
        <v>1558</v>
      </c>
      <c r="O31" s="2"/>
    </row>
    <row r="32" spans="1:15" ht="15.75" customHeight="1">
      <c r="A32" s="51"/>
      <c r="B32" s="27" t="s">
        <v>44</v>
      </c>
      <c r="C32" s="49">
        <v>159</v>
      </c>
      <c r="D32" s="28">
        <v>0</v>
      </c>
      <c r="E32" s="28">
        <f>E34+E33</f>
        <v>0</v>
      </c>
      <c r="F32" s="28">
        <f>F34+F33</f>
        <v>0</v>
      </c>
      <c r="G32" s="28">
        <v>0</v>
      </c>
      <c r="H32" s="28">
        <v>5</v>
      </c>
      <c r="I32" s="28">
        <v>3</v>
      </c>
      <c r="J32" s="28">
        <v>4</v>
      </c>
      <c r="K32" s="28">
        <v>5</v>
      </c>
      <c r="L32" s="28">
        <v>9</v>
      </c>
      <c r="M32" s="28">
        <v>19</v>
      </c>
      <c r="N32" s="46">
        <f t="shared" si="2"/>
        <v>114</v>
      </c>
      <c r="O32" s="2"/>
    </row>
    <row r="33" spans="1:15" ht="15.75" customHeight="1">
      <c r="A33" s="52"/>
      <c r="B33" s="31" t="s">
        <v>45</v>
      </c>
      <c r="C33" s="50">
        <v>1637</v>
      </c>
      <c r="D33" s="32">
        <v>2</v>
      </c>
      <c r="E33" s="32">
        <f>E35+E34</f>
        <v>0</v>
      </c>
      <c r="F33" s="32">
        <f>F35+F34</f>
        <v>0</v>
      </c>
      <c r="G33" s="32">
        <v>3</v>
      </c>
      <c r="H33" s="32">
        <v>2</v>
      </c>
      <c r="I33" s="32">
        <v>5</v>
      </c>
      <c r="J33" s="32">
        <v>7</v>
      </c>
      <c r="K33" s="32">
        <v>13</v>
      </c>
      <c r="L33" s="32">
        <v>54</v>
      </c>
      <c r="M33" s="32">
        <v>107</v>
      </c>
      <c r="N33" s="47">
        <f t="shared" si="2"/>
        <v>1444</v>
      </c>
      <c r="O33" s="2"/>
    </row>
    <row r="34" spans="1:15" ht="19.5" customHeight="1">
      <c r="A34" s="5" t="s">
        <v>32</v>
      </c>
      <c r="B34" s="5"/>
      <c r="C34" s="5"/>
      <c r="D34" s="6"/>
      <c r="E34" s="7"/>
      <c r="F34" s="7"/>
      <c r="G34" s="7"/>
      <c r="H34" s="7"/>
      <c r="I34" s="7"/>
      <c r="J34" s="7" t="s">
        <v>51</v>
      </c>
      <c r="K34" s="7"/>
      <c r="L34" s="7"/>
      <c r="M34" s="3"/>
      <c r="N34" s="1"/>
      <c r="O34" s="2"/>
    </row>
  </sheetData>
  <sheetProtection/>
  <mergeCells count="13">
    <mergeCell ref="A28:A30"/>
    <mergeCell ref="A31:A33"/>
    <mergeCell ref="A16:A18"/>
    <mergeCell ref="A19:A21"/>
    <mergeCell ref="A22:A24"/>
    <mergeCell ref="A25:A27"/>
    <mergeCell ref="A13:A15"/>
    <mergeCell ref="A4:A6"/>
    <mergeCell ref="A1:N1"/>
    <mergeCell ref="F2:J2"/>
    <mergeCell ref="K2:L2"/>
    <mergeCell ref="A7:A9"/>
    <mergeCell ref="A10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selection activeCell="N8" sqref="N8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4" customWidth="1"/>
    <col min="14" max="16384" width="9.00390625" style="1" customWidth="1"/>
  </cols>
  <sheetData>
    <row r="1" spans="1:13" s="2" customFormat="1" ht="28.5" customHeight="1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2" customFormat="1" ht="28.5" customHeight="1">
      <c r="B2" s="10"/>
      <c r="C2" s="10"/>
      <c r="D2" s="10"/>
      <c r="E2" s="10" t="s">
        <v>33</v>
      </c>
      <c r="F2" s="10"/>
      <c r="G2" s="10"/>
      <c r="H2" s="10"/>
      <c r="I2" s="10"/>
      <c r="J2" s="10"/>
      <c r="K2" s="10"/>
      <c r="L2" s="10" t="s">
        <v>15</v>
      </c>
      <c r="M2" s="11"/>
    </row>
    <row r="3" spans="1:13" s="2" customFormat="1" ht="28.5" customHeight="1">
      <c r="A3" s="61" t="s">
        <v>18</v>
      </c>
      <c r="B3" s="58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4"/>
    </row>
    <row r="4" spans="1:13" s="2" customFormat="1" ht="28.5" customHeight="1">
      <c r="A4" s="62"/>
      <c r="B4" s="58" t="s">
        <v>0</v>
      </c>
      <c r="C4" s="57"/>
      <c r="D4" s="57"/>
      <c r="E4" s="57"/>
      <c r="F4" s="57" t="s">
        <v>1</v>
      </c>
      <c r="G4" s="57"/>
      <c r="H4" s="57" t="s">
        <v>2</v>
      </c>
      <c r="I4" s="57"/>
      <c r="J4" s="57" t="s">
        <v>3</v>
      </c>
      <c r="K4" s="57" t="s">
        <v>4</v>
      </c>
      <c r="L4" s="57" t="s">
        <v>5</v>
      </c>
      <c r="M4" s="65" t="s">
        <v>6</v>
      </c>
    </row>
    <row r="5" spans="1:13" s="2" customFormat="1" ht="28.5" customHeight="1">
      <c r="A5" s="62"/>
      <c r="B5" s="58" t="s">
        <v>7</v>
      </c>
      <c r="C5" s="57"/>
      <c r="D5" s="57" t="s">
        <v>8</v>
      </c>
      <c r="E5" s="57" t="s">
        <v>9</v>
      </c>
      <c r="F5" s="57" t="s">
        <v>10</v>
      </c>
      <c r="G5" s="57" t="s">
        <v>11</v>
      </c>
      <c r="H5" s="57" t="s">
        <v>2</v>
      </c>
      <c r="I5" s="57" t="s">
        <v>12</v>
      </c>
      <c r="J5" s="58"/>
      <c r="K5" s="57"/>
      <c r="L5" s="57"/>
      <c r="M5" s="65"/>
    </row>
    <row r="6" spans="1:13" s="2" customFormat="1" ht="28.5" customHeight="1">
      <c r="A6" s="63"/>
      <c r="B6" s="12" t="s">
        <v>13</v>
      </c>
      <c r="C6" s="13" t="s">
        <v>14</v>
      </c>
      <c r="D6" s="57"/>
      <c r="E6" s="57"/>
      <c r="F6" s="57"/>
      <c r="G6" s="57"/>
      <c r="H6" s="57"/>
      <c r="I6" s="57"/>
      <c r="J6" s="58"/>
      <c r="K6" s="57"/>
      <c r="L6" s="57"/>
      <c r="M6" s="65"/>
    </row>
    <row r="7" spans="1:13" s="42" customFormat="1" ht="28.5" customHeight="1">
      <c r="A7" s="14" t="s">
        <v>20</v>
      </c>
      <c r="B7" s="15">
        <f aca="true" t="shared" si="0" ref="B7:L7">SUM(B8:B18)</f>
        <v>345</v>
      </c>
      <c r="C7" s="15">
        <f t="shared" si="0"/>
        <v>3905</v>
      </c>
      <c r="D7" s="15">
        <f t="shared" si="0"/>
        <v>20489</v>
      </c>
      <c r="E7" s="15">
        <f t="shared" si="0"/>
        <v>9551</v>
      </c>
      <c r="F7" s="15">
        <f t="shared" si="0"/>
        <v>13512</v>
      </c>
      <c r="G7" s="15">
        <f t="shared" si="0"/>
        <v>21153</v>
      </c>
      <c r="H7" s="15">
        <f t="shared" si="0"/>
        <v>20368</v>
      </c>
      <c r="I7" s="16">
        <f t="shared" si="0"/>
        <v>289</v>
      </c>
      <c r="J7" s="15">
        <f t="shared" si="0"/>
        <v>19659</v>
      </c>
      <c r="K7" s="15">
        <f t="shared" si="0"/>
        <v>581</v>
      </c>
      <c r="L7" s="15">
        <f t="shared" si="0"/>
        <v>1879</v>
      </c>
      <c r="M7" s="36">
        <f>SUM(B7:L7)</f>
        <v>111731</v>
      </c>
    </row>
    <row r="8" spans="1:13" s="2" customFormat="1" ht="28.5" customHeight="1">
      <c r="A8" s="8" t="s">
        <v>19</v>
      </c>
      <c r="B8" s="37">
        <v>0</v>
      </c>
      <c r="C8" s="38">
        <v>0</v>
      </c>
      <c r="D8" s="38">
        <v>0</v>
      </c>
      <c r="E8" s="38">
        <v>0</v>
      </c>
      <c r="F8" s="38">
        <v>1925</v>
      </c>
      <c r="G8" s="38">
        <v>226</v>
      </c>
      <c r="H8" s="38">
        <v>4704</v>
      </c>
      <c r="I8" s="38">
        <v>0</v>
      </c>
      <c r="J8" s="38">
        <v>458</v>
      </c>
      <c r="K8" s="37">
        <v>0</v>
      </c>
      <c r="L8" s="37">
        <v>0</v>
      </c>
      <c r="M8" s="36">
        <v>7313</v>
      </c>
    </row>
    <row r="9" spans="1:13" s="2" customFormat="1" ht="28.5" customHeight="1">
      <c r="A9" s="8" t="s">
        <v>21</v>
      </c>
      <c r="B9" s="37">
        <v>0</v>
      </c>
      <c r="C9" s="38">
        <v>85</v>
      </c>
      <c r="D9" s="38">
        <v>2969</v>
      </c>
      <c r="E9" s="38">
        <v>264</v>
      </c>
      <c r="F9" s="38">
        <v>3936</v>
      </c>
      <c r="G9" s="38">
        <v>1222</v>
      </c>
      <c r="H9" s="38">
        <v>408</v>
      </c>
      <c r="I9" s="38">
        <v>0</v>
      </c>
      <c r="J9" s="38">
        <v>16</v>
      </c>
      <c r="K9" s="37">
        <v>0</v>
      </c>
      <c r="L9" s="37">
        <v>0</v>
      </c>
      <c r="M9" s="36">
        <v>8900</v>
      </c>
    </row>
    <row r="10" spans="1:13" s="2" customFormat="1" ht="28.5" customHeight="1">
      <c r="A10" s="8" t="s">
        <v>22</v>
      </c>
      <c r="B10" s="37">
        <v>5</v>
      </c>
      <c r="C10" s="38">
        <v>1026</v>
      </c>
      <c r="D10" s="38">
        <v>5493</v>
      </c>
      <c r="E10" s="38">
        <v>421</v>
      </c>
      <c r="F10" s="38">
        <v>751</v>
      </c>
      <c r="G10" s="38">
        <v>1684</v>
      </c>
      <c r="H10" s="38">
        <v>632</v>
      </c>
      <c r="I10" s="38">
        <v>0</v>
      </c>
      <c r="J10" s="38">
        <v>87</v>
      </c>
      <c r="K10" s="37">
        <v>0</v>
      </c>
      <c r="L10" s="37">
        <v>0</v>
      </c>
      <c r="M10" s="36">
        <v>10099</v>
      </c>
    </row>
    <row r="11" spans="1:13" s="2" customFormat="1" ht="28.5" customHeight="1">
      <c r="A11" s="8" t="s">
        <v>23</v>
      </c>
      <c r="B11" s="37">
        <v>61</v>
      </c>
      <c r="C11" s="38">
        <v>1039</v>
      </c>
      <c r="D11" s="38">
        <v>4225</v>
      </c>
      <c r="E11" s="38">
        <v>1180</v>
      </c>
      <c r="F11" s="38">
        <v>731</v>
      </c>
      <c r="G11" s="38">
        <v>3060</v>
      </c>
      <c r="H11" s="38">
        <v>1080</v>
      </c>
      <c r="I11" s="38">
        <v>0</v>
      </c>
      <c r="J11" s="38">
        <v>119</v>
      </c>
      <c r="K11" s="37">
        <v>0</v>
      </c>
      <c r="L11" s="37">
        <v>2</v>
      </c>
      <c r="M11" s="36">
        <v>11497</v>
      </c>
    </row>
    <row r="12" spans="1:13" s="2" customFormat="1" ht="28.5" customHeight="1">
      <c r="A12" s="8" t="s">
        <v>24</v>
      </c>
      <c r="B12" s="37">
        <v>72</v>
      </c>
      <c r="C12" s="38">
        <v>675</v>
      </c>
      <c r="D12" s="38">
        <v>2426</v>
      </c>
      <c r="E12" s="38">
        <v>1807</v>
      </c>
      <c r="F12" s="38">
        <v>773</v>
      </c>
      <c r="G12" s="38">
        <v>2822</v>
      </c>
      <c r="H12" s="38">
        <v>1209</v>
      </c>
      <c r="I12" s="38">
        <v>0</v>
      </c>
      <c r="J12" s="38">
        <v>137</v>
      </c>
      <c r="K12" s="37">
        <v>0</v>
      </c>
      <c r="L12" s="37">
        <v>8</v>
      </c>
      <c r="M12" s="36">
        <v>9929</v>
      </c>
    </row>
    <row r="13" spans="1:13" s="2" customFormat="1" ht="28.5" customHeight="1">
      <c r="A13" s="8" t="s">
        <v>25</v>
      </c>
      <c r="B13" s="37">
        <v>53</v>
      </c>
      <c r="C13" s="38">
        <v>410</v>
      </c>
      <c r="D13" s="38">
        <v>1394</v>
      </c>
      <c r="E13" s="38">
        <v>1542</v>
      </c>
      <c r="F13" s="38">
        <v>891</v>
      </c>
      <c r="G13" s="38">
        <v>2728</v>
      </c>
      <c r="H13" s="38">
        <v>1687</v>
      </c>
      <c r="I13" s="38">
        <v>0</v>
      </c>
      <c r="J13" s="38">
        <v>203</v>
      </c>
      <c r="K13" s="37">
        <v>2</v>
      </c>
      <c r="L13" s="37">
        <v>9</v>
      </c>
      <c r="M13" s="36">
        <v>8919</v>
      </c>
    </row>
    <row r="14" spans="1:13" s="2" customFormat="1" ht="28.5" customHeight="1">
      <c r="A14" s="8" t="s">
        <v>26</v>
      </c>
      <c r="B14" s="37">
        <v>41</v>
      </c>
      <c r="C14" s="38">
        <v>281</v>
      </c>
      <c r="D14" s="38">
        <v>984</v>
      </c>
      <c r="E14" s="38">
        <v>1291</v>
      </c>
      <c r="F14" s="38">
        <v>1059</v>
      </c>
      <c r="G14" s="38">
        <v>2874</v>
      </c>
      <c r="H14" s="38">
        <v>2524</v>
      </c>
      <c r="I14" s="38">
        <v>0</v>
      </c>
      <c r="J14" s="38">
        <v>574</v>
      </c>
      <c r="K14" s="37">
        <v>2</v>
      </c>
      <c r="L14" s="37">
        <v>12</v>
      </c>
      <c r="M14" s="36">
        <v>9642</v>
      </c>
    </row>
    <row r="15" spans="1:13" s="2" customFormat="1" ht="28.5" customHeight="1">
      <c r="A15" s="8" t="s">
        <v>27</v>
      </c>
      <c r="B15" s="37">
        <v>51</v>
      </c>
      <c r="C15" s="38">
        <v>148</v>
      </c>
      <c r="D15" s="38">
        <v>846</v>
      </c>
      <c r="E15" s="38">
        <v>1005</v>
      </c>
      <c r="F15" s="38">
        <v>1089</v>
      </c>
      <c r="G15" s="38">
        <v>2505</v>
      </c>
      <c r="H15" s="38">
        <v>3333</v>
      </c>
      <c r="I15" s="38">
        <v>0</v>
      </c>
      <c r="J15" s="38">
        <v>1703</v>
      </c>
      <c r="K15" s="37">
        <v>3</v>
      </c>
      <c r="L15" s="37">
        <v>28</v>
      </c>
      <c r="M15" s="36">
        <v>10711</v>
      </c>
    </row>
    <row r="16" spans="1:13" s="2" customFormat="1" ht="28.5" customHeight="1">
      <c r="A16" s="8" t="s">
        <v>28</v>
      </c>
      <c r="B16" s="37">
        <v>24</v>
      </c>
      <c r="C16" s="38">
        <v>109</v>
      </c>
      <c r="D16" s="38">
        <v>764</v>
      </c>
      <c r="E16" s="38">
        <v>840</v>
      </c>
      <c r="F16" s="38">
        <v>911</v>
      </c>
      <c r="G16" s="38">
        <v>1907</v>
      </c>
      <c r="H16" s="38">
        <v>2333</v>
      </c>
      <c r="I16" s="38">
        <v>31</v>
      </c>
      <c r="J16" s="38">
        <v>3437</v>
      </c>
      <c r="K16" s="37">
        <v>14</v>
      </c>
      <c r="L16" s="37">
        <v>71</v>
      </c>
      <c r="M16" s="36">
        <v>10441</v>
      </c>
    </row>
    <row r="17" spans="1:13" s="2" customFormat="1" ht="28.5" customHeight="1">
      <c r="A17" s="8" t="s">
        <v>29</v>
      </c>
      <c r="B17" s="37">
        <v>18</v>
      </c>
      <c r="C17" s="38">
        <v>68</v>
      </c>
      <c r="D17" s="38">
        <v>656</v>
      </c>
      <c r="E17" s="38">
        <v>676</v>
      </c>
      <c r="F17" s="38">
        <v>649</v>
      </c>
      <c r="G17" s="38">
        <v>1082</v>
      </c>
      <c r="H17" s="38">
        <v>1052</v>
      </c>
      <c r="I17" s="38">
        <v>72</v>
      </c>
      <c r="J17" s="38">
        <v>4249</v>
      </c>
      <c r="K17" s="37">
        <v>55</v>
      </c>
      <c r="L17" s="37">
        <v>137</v>
      </c>
      <c r="M17" s="36">
        <v>8714</v>
      </c>
    </row>
    <row r="18" spans="1:13" s="2" customFormat="1" ht="28.5" customHeight="1">
      <c r="A18" s="9" t="s">
        <v>30</v>
      </c>
      <c r="B18" s="39">
        <v>20</v>
      </c>
      <c r="C18" s="40">
        <v>64</v>
      </c>
      <c r="D18" s="40">
        <v>732</v>
      </c>
      <c r="E18" s="40">
        <v>525</v>
      </c>
      <c r="F18" s="40">
        <v>797</v>
      </c>
      <c r="G18" s="40">
        <v>1043</v>
      </c>
      <c r="H18" s="40">
        <v>1406</v>
      </c>
      <c r="I18" s="40">
        <v>186</v>
      </c>
      <c r="J18" s="40">
        <v>8676</v>
      </c>
      <c r="K18" s="39">
        <v>505</v>
      </c>
      <c r="L18" s="39">
        <v>1612</v>
      </c>
      <c r="M18" s="41">
        <v>15566</v>
      </c>
    </row>
    <row r="19" spans="1:13" s="2" customFormat="1" ht="28.5" customHeight="1">
      <c r="A19" s="17" t="s">
        <v>49</v>
      </c>
      <c r="B19" s="17"/>
      <c r="C19" s="17"/>
      <c r="D19" s="6"/>
      <c r="E19" s="7"/>
      <c r="F19" s="7"/>
      <c r="G19" s="7"/>
      <c r="H19" s="7"/>
      <c r="I19" s="7"/>
      <c r="J19" s="7" t="s">
        <v>51</v>
      </c>
      <c r="K19" s="7"/>
      <c r="L19" s="7"/>
      <c r="M19" s="43"/>
    </row>
    <row r="20" ht="28.5" customHeight="1">
      <c r="A20" s="2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10" sqref="O10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4" customWidth="1"/>
    <col min="14" max="16384" width="9.00390625" style="1" customWidth="1"/>
  </cols>
  <sheetData>
    <row r="1" spans="1:13" s="2" customFormat="1" ht="28.5" customHeight="1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2" customFormat="1" ht="28.5" customHeight="1">
      <c r="B2" s="10"/>
      <c r="C2" s="10"/>
      <c r="D2" s="10"/>
      <c r="E2" s="10" t="s">
        <v>34</v>
      </c>
      <c r="F2" s="10"/>
      <c r="G2" s="10"/>
      <c r="H2" s="10"/>
      <c r="I2" s="10"/>
      <c r="J2" s="10"/>
      <c r="K2" s="10"/>
      <c r="L2" s="10" t="s">
        <v>15</v>
      </c>
      <c r="M2" s="11"/>
    </row>
    <row r="3" spans="1:13" s="2" customFormat="1" ht="28.5" customHeight="1">
      <c r="A3" s="61" t="s">
        <v>18</v>
      </c>
      <c r="B3" s="58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4"/>
    </row>
    <row r="4" spans="1:13" s="2" customFormat="1" ht="28.5" customHeight="1">
      <c r="A4" s="62"/>
      <c r="B4" s="58" t="s">
        <v>0</v>
      </c>
      <c r="C4" s="57"/>
      <c r="D4" s="57"/>
      <c r="E4" s="57"/>
      <c r="F4" s="57" t="s">
        <v>1</v>
      </c>
      <c r="G4" s="57"/>
      <c r="H4" s="57" t="s">
        <v>2</v>
      </c>
      <c r="I4" s="57"/>
      <c r="J4" s="57" t="s">
        <v>3</v>
      </c>
      <c r="K4" s="57" t="s">
        <v>4</v>
      </c>
      <c r="L4" s="57" t="s">
        <v>5</v>
      </c>
      <c r="M4" s="65" t="s">
        <v>6</v>
      </c>
    </row>
    <row r="5" spans="1:13" s="2" customFormat="1" ht="28.5" customHeight="1">
      <c r="A5" s="62"/>
      <c r="B5" s="58" t="s">
        <v>7</v>
      </c>
      <c r="C5" s="57"/>
      <c r="D5" s="57" t="s">
        <v>8</v>
      </c>
      <c r="E5" s="57" t="s">
        <v>9</v>
      </c>
      <c r="F5" s="57" t="s">
        <v>10</v>
      </c>
      <c r="G5" s="57" t="s">
        <v>11</v>
      </c>
      <c r="H5" s="57" t="s">
        <v>2</v>
      </c>
      <c r="I5" s="57" t="s">
        <v>12</v>
      </c>
      <c r="J5" s="58"/>
      <c r="K5" s="57"/>
      <c r="L5" s="57"/>
      <c r="M5" s="65"/>
    </row>
    <row r="6" spans="1:13" s="2" customFormat="1" ht="28.5" customHeight="1">
      <c r="A6" s="63"/>
      <c r="B6" s="12" t="s">
        <v>13</v>
      </c>
      <c r="C6" s="13" t="s">
        <v>14</v>
      </c>
      <c r="D6" s="57"/>
      <c r="E6" s="57"/>
      <c r="F6" s="57"/>
      <c r="G6" s="57"/>
      <c r="H6" s="57"/>
      <c r="I6" s="57"/>
      <c r="J6" s="58"/>
      <c r="K6" s="57"/>
      <c r="L6" s="57"/>
      <c r="M6" s="65"/>
    </row>
    <row r="7" spans="1:13" s="42" customFormat="1" ht="28.5" customHeight="1">
      <c r="A7" s="14" t="s">
        <v>20</v>
      </c>
      <c r="B7" s="15">
        <f aca="true" t="shared" si="0" ref="B7:L7">SUM(B8:B18)</f>
        <v>313</v>
      </c>
      <c r="C7" s="15">
        <f t="shared" si="0"/>
        <v>3553</v>
      </c>
      <c r="D7" s="15">
        <f t="shared" si="0"/>
        <v>19554</v>
      </c>
      <c r="E7" s="15">
        <f t="shared" si="0"/>
        <v>9685</v>
      </c>
      <c r="F7" s="15">
        <f t="shared" si="0"/>
        <v>13973</v>
      </c>
      <c r="G7" s="15">
        <f t="shared" si="0"/>
        <v>21096</v>
      </c>
      <c r="H7" s="15">
        <f t="shared" si="0"/>
        <v>20663</v>
      </c>
      <c r="I7" s="16">
        <f t="shared" si="0"/>
        <v>297</v>
      </c>
      <c r="J7" s="15">
        <f t="shared" si="0"/>
        <v>20059</v>
      </c>
      <c r="K7" s="15">
        <f t="shared" si="0"/>
        <v>609</v>
      </c>
      <c r="L7" s="15">
        <f t="shared" si="0"/>
        <v>1979</v>
      </c>
      <c r="M7" s="36">
        <f>SUM(B7:L7)</f>
        <v>111781</v>
      </c>
    </row>
    <row r="8" spans="1:13" s="2" customFormat="1" ht="28.5" customHeight="1">
      <c r="A8" s="8" t="s">
        <v>19</v>
      </c>
      <c r="B8" s="37">
        <v>0</v>
      </c>
      <c r="C8" s="38">
        <v>0</v>
      </c>
      <c r="D8" s="38">
        <v>0</v>
      </c>
      <c r="E8" s="38">
        <v>0</v>
      </c>
      <c r="F8" s="38">
        <v>2122</v>
      </c>
      <c r="G8" s="38">
        <v>360</v>
      </c>
      <c r="H8" s="38">
        <v>4747</v>
      </c>
      <c r="I8" s="38">
        <v>0</v>
      </c>
      <c r="J8" s="38">
        <v>523</v>
      </c>
      <c r="K8" s="37">
        <v>0</v>
      </c>
      <c r="L8" s="37">
        <v>0</v>
      </c>
      <c r="M8" s="36">
        <v>7752</v>
      </c>
    </row>
    <row r="9" spans="1:13" s="2" customFormat="1" ht="28.5" customHeight="1">
      <c r="A9" s="8" t="s">
        <v>21</v>
      </c>
      <c r="B9" s="37">
        <v>0</v>
      </c>
      <c r="C9" s="38">
        <v>75</v>
      </c>
      <c r="D9" s="38">
        <v>3007</v>
      </c>
      <c r="E9" s="38">
        <v>319</v>
      </c>
      <c r="F9" s="38">
        <v>4010</v>
      </c>
      <c r="G9" s="38">
        <v>1406</v>
      </c>
      <c r="H9" s="38">
        <v>465</v>
      </c>
      <c r="I9" s="38">
        <v>0</v>
      </c>
      <c r="J9" s="38">
        <v>28</v>
      </c>
      <c r="K9" s="37">
        <v>1</v>
      </c>
      <c r="L9" s="37">
        <v>0</v>
      </c>
      <c r="M9" s="36">
        <v>9311</v>
      </c>
    </row>
    <row r="10" spans="1:13" s="2" customFormat="1" ht="28.5" customHeight="1">
      <c r="A10" s="8" t="s">
        <v>22</v>
      </c>
      <c r="B10" s="37">
        <v>3</v>
      </c>
      <c r="C10" s="38">
        <v>1006</v>
      </c>
      <c r="D10" s="38">
        <v>5379</v>
      </c>
      <c r="E10" s="38">
        <v>522</v>
      </c>
      <c r="F10" s="38">
        <v>775</v>
      </c>
      <c r="G10" s="38">
        <v>1879</v>
      </c>
      <c r="H10" s="38">
        <v>776</v>
      </c>
      <c r="I10" s="38">
        <v>0</v>
      </c>
      <c r="J10" s="38">
        <v>89</v>
      </c>
      <c r="K10" s="37">
        <v>1</v>
      </c>
      <c r="L10" s="37">
        <v>0</v>
      </c>
      <c r="M10" s="36">
        <v>10430</v>
      </c>
    </row>
    <row r="11" spans="1:13" s="2" customFormat="1" ht="28.5" customHeight="1">
      <c r="A11" s="8" t="s">
        <v>23</v>
      </c>
      <c r="B11" s="37">
        <v>63</v>
      </c>
      <c r="C11" s="38">
        <v>917</v>
      </c>
      <c r="D11" s="38">
        <v>3890</v>
      </c>
      <c r="E11" s="38">
        <v>1429</v>
      </c>
      <c r="F11" s="38">
        <v>803</v>
      </c>
      <c r="G11" s="38">
        <v>3158</v>
      </c>
      <c r="H11" s="38">
        <v>1132</v>
      </c>
      <c r="I11" s="38">
        <v>0</v>
      </c>
      <c r="J11" s="38">
        <v>123</v>
      </c>
      <c r="K11" s="37">
        <v>0</v>
      </c>
      <c r="L11" s="37">
        <v>4</v>
      </c>
      <c r="M11" s="36">
        <v>11519</v>
      </c>
    </row>
    <row r="12" spans="1:13" s="2" customFormat="1" ht="28.5" customHeight="1">
      <c r="A12" s="8" t="s">
        <v>24</v>
      </c>
      <c r="B12" s="37">
        <v>54</v>
      </c>
      <c r="C12" s="38">
        <v>601</v>
      </c>
      <c r="D12" s="38">
        <v>2205</v>
      </c>
      <c r="E12" s="38">
        <v>1828</v>
      </c>
      <c r="F12" s="38">
        <v>818</v>
      </c>
      <c r="G12" s="38">
        <v>2664</v>
      </c>
      <c r="H12" s="38">
        <v>1242</v>
      </c>
      <c r="I12" s="38">
        <v>0</v>
      </c>
      <c r="J12" s="38">
        <v>145</v>
      </c>
      <c r="K12" s="37">
        <v>0</v>
      </c>
      <c r="L12" s="37">
        <v>5</v>
      </c>
      <c r="M12" s="36">
        <v>9562</v>
      </c>
    </row>
    <row r="13" spans="1:13" s="2" customFormat="1" ht="28.5" customHeight="1">
      <c r="A13" s="8" t="s">
        <v>25</v>
      </c>
      <c r="B13" s="37">
        <v>56</v>
      </c>
      <c r="C13" s="38">
        <v>361</v>
      </c>
      <c r="D13" s="38">
        <v>1287</v>
      </c>
      <c r="E13" s="38">
        <v>1506</v>
      </c>
      <c r="F13" s="38">
        <v>986</v>
      </c>
      <c r="G13" s="38">
        <v>2744</v>
      </c>
      <c r="H13" s="38">
        <v>1874</v>
      </c>
      <c r="I13" s="38">
        <v>0</v>
      </c>
      <c r="J13" s="38">
        <v>257</v>
      </c>
      <c r="K13" s="37">
        <v>2</v>
      </c>
      <c r="L13" s="37">
        <v>10</v>
      </c>
      <c r="M13" s="36">
        <v>9083</v>
      </c>
    </row>
    <row r="14" spans="1:13" s="2" customFormat="1" ht="28.5" customHeight="1">
      <c r="A14" s="8" t="s">
        <v>26</v>
      </c>
      <c r="B14" s="37">
        <v>42</v>
      </c>
      <c r="C14" s="38">
        <v>239</v>
      </c>
      <c r="D14" s="38">
        <v>940</v>
      </c>
      <c r="E14" s="38">
        <v>1218</v>
      </c>
      <c r="F14" s="38">
        <v>1107</v>
      </c>
      <c r="G14" s="38">
        <v>2805</v>
      </c>
      <c r="H14" s="38">
        <v>2781</v>
      </c>
      <c r="I14" s="38">
        <v>0</v>
      </c>
      <c r="J14" s="38">
        <v>674</v>
      </c>
      <c r="K14" s="37">
        <v>2</v>
      </c>
      <c r="L14" s="37">
        <v>11</v>
      </c>
      <c r="M14" s="36">
        <v>9819</v>
      </c>
    </row>
    <row r="15" spans="1:13" s="2" customFormat="1" ht="28.5" customHeight="1">
      <c r="A15" s="8" t="s">
        <v>27</v>
      </c>
      <c r="B15" s="37">
        <v>41</v>
      </c>
      <c r="C15" s="38">
        <v>141</v>
      </c>
      <c r="D15" s="38">
        <v>794</v>
      </c>
      <c r="E15" s="38">
        <v>992</v>
      </c>
      <c r="F15" s="38">
        <v>1119</v>
      </c>
      <c r="G15" s="38">
        <v>2422</v>
      </c>
      <c r="H15" s="38">
        <v>3362</v>
      </c>
      <c r="I15" s="38">
        <v>2</v>
      </c>
      <c r="J15" s="38">
        <v>1993</v>
      </c>
      <c r="K15" s="37">
        <v>4</v>
      </c>
      <c r="L15" s="37">
        <v>33</v>
      </c>
      <c r="M15" s="36">
        <v>10903</v>
      </c>
    </row>
    <row r="16" spans="1:13" s="2" customFormat="1" ht="28.5" customHeight="1">
      <c r="A16" s="8" t="s">
        <v>28</v>
      </c>
      <c r="B16" s="37">
        <v>26</v>
      </c>
      <c r="C16" s="38">
        <v>93</v>
      </c>
      <c r="D16" s="38">
        <v>770</v>
      </c>
      <c r="E16" s="38">
        <v>802</v>
      </c>
      <c r="F16" s="38">
        <v>884</v>
      </c>
      <c r="G16" s="38">
        <v>1756</v>
      </c>
      <c r="H16" s="38">
        <v>1977</v>
      </c>
      <c r="I16" s="38">
        <v>39</v>
      </c>
      <c r="J16" s="38">
        <v>3777</v>
      </c>
      <c r="K16" s="37">
        <v>18</v>
      </c>
      <c r="L16" s="37">
        <v>95</v>
      </c>
      <c r="M16" s="36">
        <v>10237</v>
      </c>
    </row>
    <row r="17" spans="1:13" s="2" customFormat="1" ht="28.5" customHeight="1">
      <c r="A17" s="8" t="s">
        <v>29</v>
      </c>
      <c r="B17" s="37">
        <v>13</v>
      </c>
      <c r="C17" s="38">
        <v>63</v>
      </c>
      <c r="D17" s="38">
        <v>591</v>
      </c>
      <c r="E17" s="38">
        <v>571</v>
      </c>
      <c r="F17" s="38">
        <v>598</v>
      </c>
      <c r="G17" s="38">
        <v>947</v>
      </c>
      <c r="H17" s="38">
        <v>965</v>
      </c>
      <c r="I17" s="38">
        <v>74</v>
      </c>
      <c r="J17" s="38">
        <v>4135</v>
      </c>
      <c r="K17" s="37">
        <v>66</v>
      </c>
      <c r="L17" s="37">
        <v>134</v>
      </c>
      <c r="M17" s="36">
        <v>8157</v>
      </c>
    </row>
    <row r="18" spans="1:13" s="2" customFormat="1" ht="28.5" customHeight="1">
      <c r="A18" s="9" t="s">
        <v>30</v>
      </c>
      <c r="B18" s="39">
        <v>15</v>
      </c>
      <c r="C18" s="40">
        <v>57</v>
      </c>
      <c r="D18" s="40">
        <v>691</v>
      </c>
      <c r="E18" s="40">
        <v>498</v>
      </c>
      <c r="F18" s="40">
        <v>751</v>
      </c>
      <c r="G18" s="40">
        <v>955</v>
      </c>
      <c r="H18" s="40">
        <v>1342</v>
      </c>
      <c r="I18" s="40">
        <v>182</v>
      </c>
      <c r="J18" s="40">
        <v>8315</v>
      </c>
      <c r="K18" s="39">
        <v>515</v>
      </c>
      <c r="L18" s="39">
        <v>1687</v>
      </c>
      <c r="M18" s="41">
        <v>15008</v>
      </c>
    </row>
    <row r="19" spans="1:13" s="2" customFormat="1" ht="28.5" customHeight="1">
      <c r="A19" s="17" t="s">
        <v>49</v>
      </c>
      <c r="B19" s="17"/>
      <c r="C19" s="17"/>
      <c r="D19" s="6"/>
      <c r="E19" s="7"/>
      <c r="F19" s="7"/>
      <c r="G19" s="7"/>
      <c r="H19" s="7"/>
      <c r="I19" s="7"/>
      <c r="J19" s="7" t="s">
        <v>51</v>
      </c>
      <c r="K19" s="7"/>
      <c r="L19" s="7"/>
      <c r="M19" s="43"/>
    </row>
    <row r="20" ht="28.5" customHeight="1">
      <c r="A20" s="2"/>
    </row>
  </sheetData>
  <sheetProtection/>
  <mergeCells count="17">
    <mergeCell ref="I5:I6"/>
    <mergeCell ref="B5:C5"/>
    <mergeCell ref="D5:D6"/>
    <mergeCell ref="E5:E6"/>
    <mergeCell ref="F5:F6"/>
    <mergeCell ref="G5:G6"/>
    <mergeCell ref="H5:H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11" sqref="O11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4" customWidth="1"/>
    <col min="14" max="16384" width="9.00390625" style="1" customWidth="1"/>
  </cols>
  <sheetData>
    <row r="1" spans="1:13" s="2" customFormat="1" ht="28.5" customHeight="1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2" customFormat="1" ht="28.5" customHeight="1">
      <c r="B2" s="10"/>
      <c r="C2" s="10"/>
      <c r="D2" s="10"/>
      <c r="E2" s="10" t="s">
        <v>31</v>
      </c>
      <c r="F2" s="10"/>
      <c r="G2" s="10"/>
      <c r="H2" s="10"/>
      <c r="I2" s="10"/>
      <c r="J2" s="10"/>
      <c r="K2" s="10"/>
      <c r="L2" s="10" t="s">
        <v>15</v>
      </c>
      <c r="M2" s="11"/>
    </row>
    <row r="3" spans="1:13" s="2" customFormat="1" ht="28.5" customHeight="1">
      <c r="A3" s="61" t="s">
        <v>18</v>
      </c>
      <c r="B3" s="58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4"/>
    </row>
    <row r="4" spans="1:13" s="2" customFormat="1" ht="28.5" customHeight="1">
      <c r="A4" s="62"/>
      <c r="B4" s="58" t="s">
        <v>0</v>
      </c>
      <c r="C4" s="57"/>
      <c r="D4" s="57"/>
      <c r="E4" s="57"/>
      <c r="F4" s="57" t="s">
        <v>1</v>
      </c>
      <c r="G4" s="57"/>
      <c r="H4" s="57" t="s">
        <v>2</v>
      </c>
      <c r="I4" s="57"/>
      <c r="J4" s="57" t="s">
        <v>3</v>
      </c>
      <c r="K4" s="57" t="s">
        <v>4</v>
      </c>
      <c r="L4" s="57" t="s">
        <v>5</v>
      </c>
      <c r="M4" s="65" t="s">
        <v>6</v>
      </c>
    </row>
    <row r="5" spans="1:13" s="2" customFormat="1" ht="28.5" customHeight="1">
      <c r="A5" s="62"/>
      <c r="B5" s="58" t="s">
        <v>7</v>
      </c>
      <c r="C5" s="57"/>
      <c r="D5" s="57" t="s">
        <v>8</v>
      </c>
      <c r="E5" s="57" t="s">
        <v>9</v>
      </c>
      <c r="F5" s="57" t="s">
        <v>10</v>
      </c>
      <c r="G5" s="57" t="s">
        <v>11</v>
      </c>
      <c r="H5" s="57" t="s">
        <v>2</v>
      </c>
      <c r="I5" s="57" t="s">
        <v>12</v>
      </c>
      <c r="J5" s="58"/>
      <c r="K5" s="57"/>
      <c r="L5" s="57"/>
      <c r="M5" s="65"/>
    </row>
    <row r="6" spans="1:13" s="2" customFormat="1" ht="28.5" customHeight="1">
      <c r="A6" s="63"/>
      <c r="B6" s="12" t="s">
        <v>13</v>
      </c>
      <c r="C6" s="13" t="s">
        <v>14</v>
      </c>
      <c r="D6" s="57"/>
      <c r="E6" s="57"/>
      <c r="F6" s="57"/>
      <c r="G6" s="57"/>
      <c r="H6" s="57"/>
      <c r="I6" s="57"/>
      <c r="J6" s="58"/>
      <c r="K6" s="57"/>
      <c r="L6" s="57"/>
      <c r="M6" s="65"/>
    </row>
    <row r="7" spans="1:13" s="42" customFormat="1" ht="28.5" customHeight="1">
      <c r="A7" s="14" t="s">
        <v>20</v>
      </c>
      <c r="B7" s="15">
        <f aca="true" t="shared" si="0" ref="B7:L7">SUM(B8:B18)</f>
        <v>288</v>
      </c>
      <c r="C7" s="15">
        <f t="shared" si="0"/>
        <v>3263</v>
      </c>
      <c r="D7" s="15">
        <f t="shared" si="0"/>
        <v>18578</v>
      </c>
      <c r="E7" s="15">
        <f t="shared" si="0"/>
        <v>9686</v>
      </c>
      <c r="F7" s="15">
        <f t="shared" si="0"/>
        <v>13920</v>
      </c>
      <c r="G7" s="15">
        <f t="shared" si="0"/>
        <v>21276</v>
      </c>
      <c r="H7" s="15">
        <f t="shared" si="0"/>
        <v>20930</v>
      </c>
      <c r="I7" s="16">
        <f t="shared" si="0"/>
        <v>308</v>
      </c>
      <c r="J7" s="15">
        <f t="shared" si="0"/>
        <v>20465</v>
      </c>
      <c r="K7" s="15">
        <f t="shared" si="0"/>
        <v>637</v>
      </c>
      <c r="L7" s="15">
        <f t="shared" si="0"/>
        <v>2075</v>
      </c>
      <c r="M7" s="36">
        <f>SUM(B7:L7)</f>
        <v>111426</v>
      </c>
    </row>
    <row r="8" spans="1:13" s="2" customFormat="1" ht="28.5" customHeight="1">
      <c r="A8" s="8" t="s">
        <v>19</v>
      </c>
      <c r="B8" s="37">
        <v>0</v>
      </c>
      <c r="C8" s="38">
        <v>0</v>
      </c>
      <c r="D8" s="38">
        <v>0</v>
      </c>
      <c r="E8" s="38">
        <v>0</v>
      </c>
      <c r="F8" s="38">
        <v>2119</v>
      </c>
      <c r="G8" s="38">
        <v>451</v>
      </c>
      <c r="H8" s="38">
        <v>4925</v>
      </c>
      <c r="I8" s="38">
        <v>0</v>
      </c>
      <c r="J8" s="38">
        <v>486</v>
      </c>
      <c r="K8" s="37">
        <v>0</v>
      </c>
      <c r="L8" s="37">
        <v>0</v>
      </c>
      <c r="M8" s="36">
        <v>7981</v>
      </c>
    </row>
    <row r="9" spans="1:13" s="2" customFormat="1" ht="28.5" customHeight="1">
      <c r="A9" s="8" t="s">
        <v>21</v>
      </c>
      <c r="B9" s="37">
        <v>0</v>
      </c>
      <c r="C9" s="38">
        <v>86</v>
      </c>
      <c r="D9" s="38">
        <v>2946</v>
      </c>
      <c r="E9" s="38">
        <v>312</v>
      </c>
      <c r="F9" s="38">
        <v>3950</v>
      </c>
      <c r="G9" s="38">
        <v>1598</v>
      </c>
      <c r="H9" s="38">
        <v>535</v>
      </c>
      <c r="I9" s="38">
        <v>0</v>
      </c>
      <c r="J9" s="38">
        <v>44</v>
      </c>
      <c r="K9" s="37">
        <v>1</v>
      </c>
      <c r="L9" s="37">
        <v>0</v>
      </c>
      <c r="M9" s="36">
        <v>9472</v>
      </c>
    </row>
    <row r="10" spans="1:13" s="2" customFormat="1" ht="28.5" customHeight="1">
      <c r="A10" s="8" t="s">
        <v>22</v>
      </c>
      <c r="B10" s="37">
        <v>6</v>
      </c>
      <c r="C10" s="38">
        <v>971</v>
      </c>
      <c r="D10" s="38">
        <v>5342</v>
      </c>
      <c r="E10" s="38">
        <v>657</v>
      </c>
      <c r="F10" s="38">
        <v>868</v>
      </c>
      <c r="G10" s="38">
        <v>2200</v>
      </c>
      <c r="H10" s="38">
        <v>900</v>
      </c>
      <c r="I10" s="38">
        <v>0</v>
      </c>
      <c r="J10" s="38">
        <v>103</v>
      </c>
      <c r="K10" s="37">
        <v>1</v>
      </c>
      <c r="L10" s="37">
        <v>0</v>
      </c>
      <c r="M10" s="36">
        <v>11048</v>
      </c>
    </row>
    <row r="11" spans="1:13" s="2" customFormat="1" ht="28.5" customHeight="1">
      <c r="A11" s="8" t="s">
        <v>23</v>
      </c>
      <c r="B11" s="37">
        <v>59</v>
      </c>
      <c r="C11" s="38">
        <v>823</v>
      </c>
      <c r="D11" s="38">
        <v>3532</v>
      </c>
      <c r="E11" s="38">
        <v>1620</v>
      </c>
      <c r="F11" s="38">
        <v>844</v>
      </c>
      <c r="G11" s="38">
        <v>3177</v>
      </c>
      <c r="H11" s="38">
        <v>1137</v>
      </c>
      <c r="I11" s="38">
        <v>0</v>
      </c>
      <c r="J11" s="38">
        <v>132</v>
      </c>
      <c r="K11" s="37">
        <v>0</v>
      </c>
      <c r="L11" s="37">
        <v>5</v>
      </c>
      <c r="M11" s="36">
        <v>11329</v>
      </c>
    </row>
    <row r="12" spans="1:13" s="2" customFormat="1" ht="28.5" customHeight="1">
      <c r="A12" s="8" t="s">
        <v>24</v>
      </c>
      <c r="B12" s="37">
        <v>43</v>
      </c>
      <c r="C12" s="38">
        <v>523</v>
      </c>
      <c r="D12" s="38">
        <v>2008</v>
      </c>
      <c r="E12" s="38">
        <v>1809</v>
      </c>
      <c r="F12" s="38">
        <v>843</v>
      </c>
      <c r="G12" s="38">
        <v>2607</v>
      </c>
      <c r="H12" s="38">
        <v>1339</v>
      </c>
      <c r="I12" s="38">
        <v>0</v>
      </c>
      <c r="J12" s="38">
        <v>145</v>
      </c>
      <c r="K12" s="37">
        <v>0</v>
      </c>
      <c r="L12" s="37">
        <v>5</v>
      </c>
      <c r="M12" s="36">
        <v>9322</v>
      </c>
    </row>
    <row r="13" spans="1:13" s="2" customFormat="1" ht="28.5" customHeight="1">
      <c r="A13" s="8" t="s">
        <v>25</v>
      </c>
      <c r="B13" s="37">
        <v>47</v>
      </c>
      <c r="C13" s="38">
        <v>336</v>
      </c>
      <c r="D13" s="38">
        <v>1153</v>
      </c>
      <c r="E13" s="38">
        <v>1443</v>
      </c>
      <c r="F13" s="38">
        <v>1055</v>
      </c>
      <c r="G13" s="38">
        <v>2799</v>
      </c>
      <c r="H13" s="38">
        <v>2010</v>
      </c>
      <c r="I13" s="38">
        <v>0</v>
      </c>
      <c r="J13" s="38">
        <v>296</v>
      </c>
      <c r="K13" s="37">
        <v>2</v>
      </c>
      <c r="L13" s="37">
        <v>9</v>
      </c>
      <c r="M13" s="36">
        <v>9150</v>
      </c>
    </row>
    <row r="14" spans="1:13" s="2" customFormat="1" ht="28.5" customHeight="1">
      <c r="A14" s="8" t="s">
        <v>26</v>
      </c>
      <c r="B14" s="37">
        <v>44</v>
      </c>
      <c r="C14" s="38">
        <v>201</v>
      </c>
      <c r="D14" s="38">
        <v>892</v>
      </c>
      <c r="E14" s="38">
        <v>1192</v>
      </c>
      <c r="F14" s="38">
        <v>1090</v>
      </c>
      <c r="G14" s="38">
        <v>2803</v>
      </c>
      <c r="H14" s="38">
        <v>3042</v>
      </c>
      <c r="I14" s="38">
        <v>0</v>
      </c>
      <c r="J14" s="38">
        <v>861</v>
      </c>
      <c r="K14" s="37">
        <v>2</v>
      </c>
      <c r="L14" s="37">
        <v>18</v>
      </c>
      <c r="M14" s="36">
        <v>10145</v>
      </c>
    </row>
    <row r="15" spans="1:13" s="2" customFormat="1" ht="28.5" customHeight="1">
      <c r="A15" s="8" t="s">
        <v>27</v>
      </c>
      <c r="B15" s="37">
        <v>42</v>
      </c>
      <c r="C15" s="38">
        <v>126</v>
      </c>
      <c r="D15" s="38">
        <v>782</v>
      </c>
      <c r="E15" s="38">
        <v>932</v>
      </c>
      <c r="F15" s="38">
        <v>1085</v>
      </c>
      <c r="G15" s="38">
        <v>2320</v>
      </c>
      <c r="H15" s="38">
        <v>3276</v>
      </c>
      <c r="I15" s="38">
        <v>2</v>
      </c>
      <c r="J15" s="38">
        <v>2305</v>
      </c>
      <c r="K15" s="37">
        <v>5</v>
      </c>
      <c r="L15" s="37">
        <v>41</v>
      </c>
      <c r="M15" s="36">
        <v>10916</v>
      </c>
    </row>
    <row r="16" spans="1:13" s="2" customFormat="1" ht="28.5" customHeight="1">
      <c r="A16" s="8" t="s">
        <v>28</v>
      </c>
      <c r="B16" s="37">
        <v>19</v>
      </c>
      <c r="C16" s="38">
        <v>98</v>
      </c>
      <c r="D16" s="38">
        <v>753</v>
      </c>
      <c r="E16" s="38">
        <v>783</v>
      </c>
      <c r="F16" s="38">
        <v>802</v>
      </c>
      <c r="G16" s="38">
        <v>1633</v>
      </c>
      <c r="H16" s="38">
        <v>1607</v>
      </c>
      <c r="I16" s="38">
        <v>54</v>
      </c>
      <c r="J16" s="38">
        <v>4144</v>
      </c>
      <c r="K16" s="37">
        <v>24</v>
      </c>
      <c r="L16" s="37">
        <v>108</v>
      </c>
      <c r="M16" s="36">
        <v>10025</v>
      </c>
    </row>
    <row r="17" spans="1:13" s="2" customFormat="1" ht="28.5" customHeight="1">
      <c r="A17" s="8" t="s">
        <v>29</v>
      </c>
      <c r="B17" s="37">
        <v>13</v>
      </c>
      <c r="C17" s="38">
        <v>51</v>
      </c>
      <c r="D17" s="38">
        <v>534</v>
      </c>
      <c r="E17" s="38">
        <v>479</v>
      </c>
      <c r="F17" s="38">
        <v>544</v>
      </c>
      <c r="G17" s="38">
        <v>820</v>
      </c>
      <c r="H17" s="38">
        <v>874</v>
      </c>
      <c r="I17" s="38">
        <v>75</v>
      </c>
      <c r="J17" s="38">
        <v>3916</v>
      </c>
      <c r="K17" s="37">
        <v>69</v>
      </c>
      <c r="L17" s="37">
        <v>126</v>
      </c>
      <c r="M17" s="36">
        <v>7501</v>
      </c>
    </row>
    <row r="18" spans="1:13" s="2" customFormat="1" ht="28.5" customHeight="1">
      <c r="A18" s="9" t="s">
        <v>30</v>
      </c>
      <c r="B18" s="39">
        <v>15</v>
      </c>
      <c r="C18" s="40">
        <v>48</v>
      </c>
      <c r="D18" s="40">
        <v>636</v>
      </c>
      <c r="E18" s="40">
        <v>459</v>
      </c>
      <c r="F18" s="40">
        <v>720</v>
      </c>
      <c r="G18" s="40">
        <v>868</v>
      </c>
      <c r="H18" s="40">
        <v>1285</v>
      </c>
      <c r="I18" s="40">
        <v>177</v>
      </c>
      <c r="J18" s="40">
        <v>8033</v>
      </c>
      <c r="K18" s="39">
        <v>533</v>
      </c>
      <c r="L18" s="39">
        <v>1763</v>
      </c>
      <c r="M18" s="41">
        <v>14537</v>
      </c>
    </row>
    <row r="19" spans="1:13" s="2" customFormat="1" ht="28.5" customHeight="1">
      <c r="A19" s="17" t="s">
        <v>49</v>
      </c>
      <c r="B19" s="17"/>
      <c r="C19" s="17"/>
      <c r="D19" s="6"/>
      <c r="E19" s="7"/>
      <c r="F19" s="7"/>
      <c r="G19" s="7"/>
      <c r="H19" s="7"/>
      <c r="I19" s="7"/>
      <c r="J19" s="7" t="s">
        <v>51</v>
      </c>
      <c r="K19" s="7"/>
      <c r="L19" s="7"/>
      <c r="M19" s="43"/>
    </row>
    <row r="20" ht="28.5" customHeight="1">
      <c r="A20" s="2"/>
    </row>
  </sheetData>
  <sheetProtection/>
  <mergeCells count="17"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I5:I6"/>
    <mergeCell ref="B5:C5"/>
    <mergeCell ref="D5:D6"/>
    <mergeCell ref="E5:E6"/>
    <mergeCell ref="F5:F6"/>
    <mergeCell ref="G5:G6"/>
    <mergeCell ref="H5:H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zoomScalePageLayoutView="0" workbookViewId="0" topLeftCell="A1">
      <pane xSplit="1" ySplit="2" topLeftCell="B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7" sqref="B7:M7"/>
    </sheetView>
  </sheetViews>
  <sheetFormatPr defaultColWidth="9.00390625" defaultRowHeight="28.5" customHeight="1"/>
  <cols>
    <col min="1" max="1" width="11.00390625" style="1" customWidth="1"/>
    <col min="2" max="2" width="10.00390625" style="1" customWidth="1"/>
    <col min="3" max="6" width="10.00390625" style="4" customWidth="1"/>
    <col min="7" max="12" width="10.00390625" style="1" customWidth="1"/>
    <col min="13" max="13" width="10.00390625" style="34" customWidth="1"/>
    <col min="14" max="16384" width="9.00390625" style="1" customWidth="1"/>
  </cols>
  <sheetData>
    <row r="1" spans="1:13" s="2" customFormat="1" ht="28.5" customHeight="1">
      <c r="A1" s="59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s="2" customFormat="1" ht="28.5" customHeight="1">
      <c r="B2" s="10"/>
      <c r="C2" s="10"/>
      <c r="D2" s="10"/>
      <c r="E2" s="10" t="s">
        <v>16</v>
      </c>
      <c r="F2" s="10"/>
      <c r="G2" s="10"/>
      <c r="H2" s="10"/>
      <c r="I2" s="10"/>
      <c r="J2" s="10"/>
      <c r="K2" s="10"/>
      <c r="L2" s="10" t="s">
        <v>15</v>
      </c>
      <c r="M2" s="11"/>
    </row>
    <row r="3" spans="1:13" s="2" customFormat="1" ht="28.5" customHeight="1">
      <c r="A3" s="61" t="s">
        <v>18</v>
      </c>
      <c r="B3" s="58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4"/>
    </row>
    <row r="4" spans="1:13" s="2" customFormat="1" ht="28.5" customHeight="1">
      <c r="A4" s="62"/>
      <c r="B4" s="58" t="s">
        <v>0</v>
      </c>
      <c r="C4" s="57"/>
      <c r="D4" s="57"/>
      <c r="E4" s="57"/>
      <c r="F4" s="57" t="s">
        <v>1</v>
      </c>
      <c r="G4" s="57"/>
      <c r="H4" s="57" t="s">
        <v>2</v>
      </c>
      <c r="I4" s="57"/>
      <c r="J4" s="57" t="s">
        <v>3</v>
      </c>
      <c r="K4" s="57" t="s">
        <v>4</v>
      </c>
      <c r="L4" s="57" t="s">
        <v>5</v>
      </c>
      <c r="M4" s="65" t="s">
        <v>6</v>
      </c>
    </row>
    <row r="5" spans="1:13" s="2" customFormat="1" ht="28.5" customHeight="1">
      <c r="A5" s="62"/>
      <c r="B5" s="58" t="s">
        <v>7</v>
      </c>
      <c r="C5" s="57"/>
      <c r="D5" s="57" t="s">
        <v>8</v>
      </c>
      <c r="E5" s="57" t="s">
        <v>9</v>
      </c>
      <c r="F5" s="57" t="s">
        <v>10</v>
      </c>
      <c r="G5" s="57" t="s">
        <v>11</v>
      </c>
      <c r="H5" s="57" t="s">
        <v>2</v>
      </c>
      <c r="I5" s="57" t="s">
        <v>12</v>
      </c>
      <c r="J5" s="58"/>
      <c r="K5" s="57"/>
      <c r="L5" s="57"/>
      <c r="M5" s="65"/>
    </row>
    <row r="6" spans="1:13" s="2" customFormat="1" ht="28.5" customHeight="1">
      <c r="A6" s="63"/>
      <c r="B6" s="12" t="s">
        <v>13</v>
      </c>
      <c r="C6" s="13" t="s">
        <v>14</v>
      </c>
      <c r="D6" s="57"/>
      <c r="E6" s="57"/>
      <c r="F6" s="57"/>
      <c r="G6" s="57"/>
      <c r="H6" s="57"/>
      <c r="I6" s="57"/>
      <c r="J6" s="58"/>
      <c r="K6" s="57"/>
      <c r="L6" s="57"/>
      <c r="M6" s="65"/>
    </row>
    <row r="7" spans="1:13" s="35" customFormat="1" ht="28.5" customHeight="1">
      <c r="A7" s="14" t="s">
        <v>20</v>
      </c>
      <c r="B7" s="15">
        <f>SUM(B8:B18)</f>
        <v>147</v>
      </c>
      <c r="C7" s="15">
        <f aca="true" t="shared" si="0" ref="C7:L7">SUM(C8:C18)</f>
        <v>3122</v>
      </c>
      <c r="D7" s="15">
        <f t="shared" si="0"/>
        <v>17528</v>
      </c>
      <c r="E7" s="15">
        <f t="shared" si="0"/>
        <v>9657</v>
      </c>
      <c r="F7" s="15">
        <f t="shared" si="0"/>
        <v>13981</v>
      </c>
      <c r="G7" s="15">
        <f t="shared" si="0"/>
        <v>21280</v>
      </c>
      <c r="H7" s="15">
        <f t="shared" si="0"/>
        <v>21276</v>
      </c>
      <c r="I7" s="16">
        <f t="shared" si="0"/>
        <v>313</v>
      </c>
      <c r="J7" s="15">
        <f t="shared" si="0"/>
        <v>20944</v>
      </c>
      <c r="K7" s="15">
        <f t="shared" si="0"/>
        <v>662</v>
      </c>
      <c r="L7" s="15">
        <f t="shared" si="0"/>
        <v>2137</v>
      </c>
      <c r="M7" s="36">
        <f>SUM(B7:L7)</f>
        <v>111047</v>
      </c>
    </row>
    <row r="8" spans="1:13" s="2" customFormat="1" ht="28.5" customHeight="1">
      <c r="A8" s="8" t="s">
        <v>19</v>
      </c>
      <c r="B8" s="37">
        <v>0</v>
      </c>
      <c r="C8" s="38">
        <v>0</v>
      </c>
      <c r="D8" s="38">
        <v>0</v>
      </c>
      <c r="E8" s="38">
        <v>0</v>
      </c>
      <c r="F8" s="38">
        <v>2055</v>
      </c>
      <c r="G8" s="38">
        <v>528</v>
      </c>
      <c r="H8" s="38">
        <v>5166</v>
      </c>
      <c r="I8" s="38">
        <v>0</v>
      </c>
      <c r="J8" s="38">
        <v>565</v>
      </c>
      <c r="K8" s="37">
        <v>0</v>
      </c>
      <c r="L8" s="37">
        <v>0</v>
      </c>
      <c r="M8" s="36">
        <v>8314</v>
      </c>
    </row>
    <row r="9" spans="1:13" s="2" customFormat="1" ht="28.5" customHeight="1">
      <c r="A9" s="8" t="s">
        <v>21</v>
      </c>
      <c r="B9" s="37">
        <v>0</v>
      </c>
      <c r="C9" s="38">
        <v>77</v>
      </c>
      <c r="D9" s="38">
        <v>2699</v>
      </c>
      <c r="E9" s="38">
        <v>300</v>
      </c>
      <c r="F9" s="38">
        <v>4084</v>
      </c>
      <c r="G9" s="38">
        <v>1664</v>
      </c>
      <c r="H9" s="38">
        <v>635</v>
      </c>
      <c r="I9" s="38">
        <v>0</v>
      </c>
      <c r="J9" s="38">
        <v>58</v>
      </c>
      <c r="K9" s="37">
        <v>2</v>
      </c>
      <c r="L9" s="37">
        <v>0</v>
      </c>
      <c r="M9" s="36">
        <v>9519</v>
      </c>
    </row>
    <row r="10" spans="1:13" s="2" customFormat="1" ht="28.5" customHeight="1">
      <c r="A10" s="8" t="s">
        <v>22</v>
      </c>
      <c r="B10" s="37">
        <v>8</v>
      </c>
      <c r="C10" s="38">
        <v>946</v>
      </c>
      <c r="D10" s="38">
        <v>5262</v>
      </c>
      <c r="E10" s="38">
        <v>817</v>
      </c>
      <c r="F10" s="38">
        <v>929</v>
      </c>
      <c r="G10" s="38">
        <v>2586</v>
      </c>
      <c r="H10" s="38">
        <v>1042</v>
      </c>
      <c r="I10" s="38">
        <v>0</v>
      </c>
      <c r="J10" s="38">
        <v>110</v>
      </c>
      <c r="K10" s="37">
        <v>0</v>
      </c>
      <c r="L10" s="37">
        <v>0</v>
      </c>
      <c r="M10" s="36">
        <v>11700</v>
      </c>
    </row>
    <row r="11" spans="1:13" s="2" customFormat="1" ht="28.5" customHeight="1">
      <c r="A11" s="8" t="s">
        <v>23</v>
      </c>
      <c r="B11" s="37">
        <v>47</v>
      </c>
      <c r="C11" s="38">
        <v>791</v>
      </c>
      <c r="D11" s="38">
        <v>3322</v>
      </c>
      <c r="E11" s="38">
        <v>1803</v>
      </c>
      <c r="F11" s="38">
        <v>935</v>
      </c>
      <c r="G11" s="38">
        <v>3125</v>
      </c>
      <c r="H11" s="38">
        <v>1180</v>
      </c>
      <c r="I11" s="38">
        <v>0</v>
      </c>
      <c r="J11" s="38">
        <v>135</v>
      </c>
      <c r="K11" s="37">
        <v>0</v>
      </c>
      <c r="L11" s="37">
        <v>5</v>
      </c>
      <c r="M11" s="36">
        <v>11343</v>
      </c>
    </row>
    <row r="12" spans="1:13" s="2" customFormat="1" ht="28.5" customHeight="1">
      <c r="A12" s="8" t="s">
        <v>24</v>
      </c>
      <c r="B12" s="37">
        <v>29</v>
      </c>
      <c r="C12" s="38">
        <v>468</v>
      </c>
      <c r="D12" s="38">
        <v>1726</v>
      </c>
      <c r="E12" s="38">
        <v>1718</v>
      </c>
      <c r="F12" s="38">
        <v>818</v>
      </c>
      <c r="G12" s="38">
        <v>2599</v>
      </c>
      <c r="H12" s="38">
        <v>1418</v>
      </c>
      <c r="I12" s="38">
        <v>0</v>
      </c>
      <c r="J12" s="38">
        <v>146</v>
      </c>
      <c r="K12" s="37">
        <v>0</v>
      </c>
      <c r="L12" s="37">
        <v>8</v>
      </c>
      <c r="M12" s="36">
        <v>8930</v>
      </c>
    </row>
    <row r="13" spans="1:13" s="2" customFormat="1" ht="28.5" customHeight="1">
      <c r="A13" s="8" t="s">
        <v>25</v>
      </c>
      <c r="B13" s="37">
        <v>20</v>
      </c>
      <c r="C13" s="38">
        <v>297</v>
      </c>
      <c r="D13" s="38">
        <v>1075</v>
      </c>
      <c r="E13" s="38">
        <v>1377</v>
      </c>
      <c r="F13" s="38">
        <v>1092</v>
      </c>
      <c r="G13" s="38">
        <v>2865</v>
      </c>
      <c r="H13" s="38">
        <v>2192</v>
      </c>
      <c r="I13" s="38">
        <v>0</v>
      </c>
      <c r="J13" s="38">
        <v>369</v>
      </c>
      <c r="K13" s="37">
        <v>3</v>
      </c>
      <c r="L13" s="37">
        <v>9</v>
      </c>
      <c r="M13" s="36">
        <v>9299</v>
      </c>
    </row>
    <row r="14" spans="1:13" s="2" customFormat="1" ht="28.5" customHeight="1">
      <c r="A14" s="8" t="s">
        <v>26</v>
      </c>
      <c r="B14" s="37">
        <v>19</v>
      </c>
      <c r="C14" s="38">
        <v>193</v>
      </c>
      <c r="D14" s="38">
        <v>861</v>
      </c>
      <c r="E14" s="38">
        <v>1160</v>
      </c>
      <c r="F14" s="38">
        <v>1085</v>
      </c>
      <c r="G14" s="38">
        <v>2711</v>
      </c>
      <c r="H14" s="38">
        <v>3252</v>
      </c>
      <c r="I14" s="38">
        <v>0</v>
      </c>
      <c r="J14" s="38">
        <v>1047</v>
      </c>
      <c r="K14" s="37">
        <v>1</v>
      </c>
      <c r="L14" s="37">
        <v>14</v>
      </c>
      <c r="M14" s="36">
        <v>10343</v>
      </c>
    </row>
    <row r="15" spans="1:13" s="2" customFormat="1" ht="28.5" customHeight="1">
      <c r="A15" s="8" t="s">
        <v>27</v>
      </c>
      <c r="B15" s="37">
        <v>9</v>
      </c>
      <c r="C15" s="38">
        <v>147</v>
      </c>
      <c r="D15" s="38">
        <v>804</v>
      </c>
      <c r="E15" s="38">
        <v>891</v>
      </c>
      <c r="F15" s="38">
        <v>1055</v>
      </c>
      <c r="G15" s="38">
        <v>2231</v>
      </c>
      <c r="H15" s="38">
        <v>3054</v>
      </c>
      <c r="I15" s="38">
        <v>4</v>
      </c>
      <c r="J15" s="38">
        <v>2650</v>
      </c>
      <c r="K15" s="37">
        <v>9</v>
      </c>
      <c r="L15" s="37">
        <v>42</v>
      </c>
      <c r="M15" s="36">
        <v>10896</v>
      </c>
    </row>
    <row r="16" spans="1:13" s="2" customFormat="1" ht="28.5" customHeight="1">
      <c r="A16" s="8" t="s">
        <v>28</v>
      </c>
      <c r="B16" s="37">
        <v>8</v>
      </c>
      <c r="C16" s="38">
        <v>101</v>
      </c>
      <c r="D16" s="38">
        <v>719</v>
      </c>
      <c r="E16" s="38">
        <v>791</v>
      </c>
      <c r="F16" s="38">
        <v>774</v>
      </c>
      <c r="G16" s="38">
        <v>1481</v>
      </c>
      <c r="H16" s="38">
        <v>1378</v>
      </c>
      <c r="I16" s="38">
        <v>74</v>
      </c>
      <c r="J16" s="38">
        <v>4471</v>
      </c>
      <c r="K16" s="37">
        <v>31</v>
      </c>
      <c r="L16" s="37">
        <v>99</v>
      </c>
      <c r="M16" s="36">
        <v>9927</v>
      </c>
    </row>
    <row r="17" spans="1:13" s="2" customFormat="1" ht="28.5" customHeight="1">
      <c r="A17" s="8" t="s">
        <v>29</v>
      </c>
      <c r="B17" s="37">
        <v>6</v>
      </c>
      <c r="C17" s="38">
        <v>50</v>
      </c>
      <c r="D17" s="38">
        <v>452</v>
      </c>
      <c r="E17" s="38">
        <v>355</v>
      </c>
      <c r="F17" s="38">
        <v>450</v>
      </c>
      <c r="G17" s="38">
        <v>685</v>
      </c>
      <c r="H17" s="38">
        <v>728</v>
      </c>
      <c r="I17" s="38">
        <v>67</v>
      </c>
      <c r="J17" s="38">
        <v>3506</v>
      </c>
      <c r="K17" s="37">
        <v>73</v>
      </c>
      <c r="L17" s="37">
        <v>135</v>
      </c>
      <c r="M17" s="36">
        <v>6507</v>
      </c>
    </row>
    <row r="18" spans="1:13" s="2" customFormat="1" ht="28.5" customHeight="1">
      <c r="A18" s="9" t="s">
        <v>30</v>
      </c>
      <c r="B18" s="39">
        <v>1</v>
      </c>
      <c r="C18" s="40">
        <v>52</v>
      </c>
      <c r="D18" s="40">
        <v>608</v>
      </c>
      <c r="E18" s="40">
        <v>445</v>
      </c>
      <c r="F18" s="40">
        <v>704</v>
      </c>
      <c r="G18" s="40">
        <v>805</v>
      </c>
      <c r="H18" s="40">
        <v>1231</v>
      </c>
      <c r="I18" s="40">
        <v>168</v>
      </c>
      <c r="J18" s="40">
        <v>7887</v>
      </c>
      <c r="K18" s="39">
        <v>543</v>
      </c>
      <c r="L18" s="39">
        <v>1825</v>
      </c>
      <c r="M18" s="41">
        <v>14269</v>
      </c>
    </row>
    <row r="19" spans="1:13" s="2" customFormat="1" ht="28.5" customHeight="1">
      <c r="A19" s="17" t="s">
        <v>49</v>
      </c>
      <c r="B19" s="17"/>
      <c r="C19" s="17"/>
      <c r="D19" s="6"/>
      <c r="E19" s="7"/>
      <c r="F19" s="7"/>
      <c r="G19" s="7"/>
      <c r="H19" s="7"/>
      <c r="I19" s="7"/>
      <c r="J19" s="7" t="s">
        <v>51</v>
      </c>
      <c r="K19" s="7"/>
      <c r="L19" s="7"/>
      <c r="M19" s="18"/>
    </row>
    <row r="20" ht="28.5" customHeight="1">
      <c r="A20" s="2"/>
    </row>
  </sheetData>
  <sheetProtection/>
  <mergeCells count="17">
    <mergeCell ref="I5:I6"/>
    <mergeCell ref="B5:C5"/>
    <mergeCell ref="D5:D6"/>
    <mergeCell ref="E5:E6"/>
    <mergeCell ref="F5:F6"/>
    <mergeCell ref="G5:G6"/>
    <mergeCell ref="H5:H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2016-01-11T08:26:19Z</cp:lastPrinted>
  <dcterms:created xsi:type="dcterms:W3CDTF">2014-11-06T02:05:51Z</dcterms:created>
  <dcterms:modified xsi:type="dcterms:W3CDTF">2019-01-15T03:32:19Z</dcterms:modified>
  <cp:category/>
  <cp:version/>
  <cp:contentType/>
  <cp:contentStatus/>
</cp:coreProperties>
</file>